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13395" windowHeight="7740"/>
  </bookViews>
  <sheets>
    <sheet name="Таблица 8" sheetId="1" r:id="rId1"/>
  </sheets>
  <definedNames>
    <definedName name="_xlnm.Print_Titles" localSheetId="0">'Таблица 8'!$6:$7</definedName>
    <definedName name="_xlnm.Print_Area" localSheetId="0">'Таблица 8'!$A$1:$G$203</definedName>
  </definedNames>
  <calcPr calcId="124519"/>
</workbook>
</file>

<file path=xl/calcChain.xml><?xml version="1.0" encoding="utf-8"?>
<calcChain xmlns="http://schemas.openxmlformats.org/spreadsheetml/2006/main">
  <c r="E100" i="1"/>
  <c r="F100"/>
  <c r="E101"/>
  <c r="F101"/>
  <c r="F201" s="1"/>
  <c r="F203" s="1"/>
  <c r="E102"/>
  <c r="F102"/>
  <c r="E103"/>
  <c r="F103"/>
  <c r="D102"/>
  <c r="D101"/>
  <c r="D103" s="1"/>
  <c r="D100"/>
  <c r="F115"/>
  <c r="E115"/>
  <c r="D115"/>
  <c r="F111"/>
  <c r="E111"/>
  <c r="D111"/>
  <c r="F147"/>
  <c r="E147"/>
  <c r="D147"/>
  <c r="F143"/>
  <c r="E143"/>
  <c r="D143"/>
  <c r="F139"/>
  <c r="E139"/>
  <c r="D139"/>
  <c r="F135"/>
  <c r="E135"/>
  <c r="D135"/>
  <c r="F131"/>
  <c r="E131"/>
  <c r="D131"/>
  <c r="F127"/>
  <c r="E127"/>
  <c r="D127"/>
  <c r="F123"/>
  <c r="E123"/>
  <c r="D123"/>
  <c r="F119"/>
  <c r="E119"/>
  <c r="D119"/>
  <c r="E68"/>
  <c r="F68"/>
  <c r="E69"/>
  <c r="F69"/>
  <c r="E70"/>
  <c r="F70"/>
  <c r="D70"/>
  <c r="D69"/>
  <c r="D68"/>
  <c r="F99"/>
  <c r="E99"/>
  <c r="D99"/>
  <c r="F87"/>
  <c r="E87"/>
  <c r="D87"/>
  <c r="F91"/>
  <c r="E91"/>
  <c r="D91"/>
  <c r="E8"/>
  <c r="F8"/>
  <c r="E9"/>
  <c r="F9"/>
  <c r="E10"/>
  <c r="F10"/>
  <c r="D10"/>
  <c r="D9"/>
  <c r="D11" s="1"/>
  <c r="D8"/>
  <c r="E47"/>
  <c r="F47"/>
  <c r="D47"/>
  <c r="E55"/>
  <c r="F55"/>
  <c r="D55"/>
  <c r="F43"/>
  <c r="E43"/>
  <c r="D43"/>
  <c r="F27"/>
  <c r="E27"/>
  <c r="D27"/>
  <c r="F35"/>
  <c r="E35"/>
  <c r="D35"/>
  <c r="E15"/>
  <c r="F15"/>
  <c r="E19"/>
  <c r="F19"/>
  <c r="E23"/>
  <c r="F23"/>
  <c r="E31"/>
  <c r="F31"/>
  <c r="E39"/>
  <c r="F39"/>
  <c r="E51"/>
  <c r="F51"/>
  <c r="E56"/>
  <c r="F56"/>
  <c r="E57"/>
  <c r="F57"/>
  <c r="E58"/>
  <c r="F58"/>
  <c r="E63"/>
  <c r="F63"/>
  <c r="E67"/>
  <c r="F67"/>
  <c r="E75"/>
  <c r="F75"/>
  <c r="E79"/>
  <c r="F79"/>
  <c r="E83"/>
  <c r="F83"/>
  <c r="E95"/>
  <c r="F95"/>
  <c r="E107"/>
  <c r="F107"/>
  <c r="E148"/>
  <c r="F148"/>
  <c r="E150"/>
  <c r="F150"/>
  <c r="E155"/>
  <c r="F155"/>
  <c r="E159"/>
  <c r="F159"/>
  <c r="E149"/>
  <c r="F149"/>
  <c r="E167"/>
  <c r="F167"/>
  <c r="E171"/>
  <c r="F171"/>
  <c r="E175"/>
  <c r="F175"/>
  <c r="E176"/>
  <c r="F176"/>
  <c r="E177"/>
  <c r="F177"/>
  <c r="E178"/>
  <c r="F178"/>
  <c r="E183"/>
  <c r="F183"/>
  <c r="E187"/>
  <c r="F187"/>
  <c r="E188"/>
  <c r="F188"/>
  <c r="E189"/>
  <c r="F189"/>
  <c r="E190"/>
  <c r="F190"/>
  <c r="E195"/>
  <c r="F195"/>
  <c r="E199"/>
  <c r="F199"/>
  <c r="D56"/>
  <c r="D57"/>
  <c r="D58"/>
  <c r="D149"/>
  <c r="D79"/>
  <c r="D148"/>
  <c r="D107"/>
  <c r="D150"/>
  <c r="D67"/>
  <c r="D31"/>
  <c r="D95"/>
  <c r="D51"/>
  <c r="D189"/>
  <c r="D188"/>
  <c r="D190"/>
  <c r="D199"/>
  <c r="D176"/>
  <c r="D177"/>
  <c r="D178"/>
  <c r="D187"/>
  <c r="D183"/>
  <c r="D175"/>
  <c r="D171"/>
  <c r="D159"/>
  <c r="D63"/>
  <c r="D39"/>
  <c r="D23"/>
  <c r="D155"/>
  <c r="D83"/>
  <c r="D75"/>
  <c r="D19"/>
  <c r="D15"/>
  <c r="D167"/>
  <c r="D195"/>
  <c r="D163"/>
  <c r="E11"/>
  <c r="F179"/>
  <c r="F151"/>
  <c r="E163"/>
  <c r="F163"/>
  <c r="E151"/>
  <c r="D179"/>
  <c r="F71"/>
  <c r="E71"/>
  <c r="D71"/>
  <c r="E59"/>
  <c r="D59"/>
  <c r="E200"/>
  <c r="F59"/>
  <c r="F200"/>
  <c r="D151"/>
  <c r="D200"/>
  <c r="E191"/>
  <c r="E179"/>
  <c r="F191"/>
  <c r="F202"/>
  <c r="F11"/>
  <c r="D202"/>
  <c r="E202"/>
  <c r="E201"/>
  <c r="E203"/>
  <c r="D191" l="1"/>
  <c r="D201"/>
  <c r="D203" s="1"/>
</calcChain>
</file>

<file path=xl/comments1.xml><?xml version="1.0" encoding="utf-8"?>
<comments xmlns="http://schemas.openxmlformats.org/spreadsheetml/2006/main">
  <authors>
    <author>User</author>
  </authors>
  <commentList>
    <comment ref="A8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Баня</t>
        </r>
      </text>
    </comment>
    <comment ref="D16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409000+41888</t>
        </r>
      </text>
    </comment>
  </commentList>
</comments>
</file>

<file path=xl/sharedStrings.xml><?xml version="1.0" encoding="utf-8"?>
<sst xmlns="http://schemas.openxmlformats.org/spreadsheetml/2006/main" count="344" uniqueCount="107">
  <si>
    <t>Ответственный исполнитель, соисполнитель</t>
  </si>
  <si>
    <t>Источник финансирования</t>
  </si>
  <si>
    <t>Ожидаемый
непосредственный 
результат (краткое описание, целевые индикаторы и показатели)</t>
  </si>
  <si>
    <t>областной бюджет</t>
  </si>
  <si>
    <t>местные бюджеты</t>
  </si>
  <si>
    <t>внебюджетные источники</t>
  </si>
  <si>
    <t>Итого по подпрограмме:</t>
  </si>
  <si>
    <t>Итого по мероприятию:</t>
  </si>
  <si>
    <t xml:space="preserve">к муниципальной программе </t>
  </si>
  <si>
    <t>Наименование мероприятий</t>
  </si>
  <si>
    <t>ИТОГО по муниципальной программе</t>
  </si>
  <si>
    <t>Итого по  мероприятию:</t>
  </si>
  <si>
    <t>Администрация города Фокино</t>
  </si>
  <si>
    <t>Улучшение качества проживания населения</t>
  </si>
  <si>
    <t>формирование новых мест захоронения</t>
  </si>
  <si>
    <t>Увеличение доли детей, оставшихся без попечения родителей, переданных на воспитание в семьи граждан РФ, постоянно 
проживающих на территории РФ</t>
  </si>
  <si>
    <t>модернизация и развитие инфраструктуры, ресурсное обеспечение системы образования</t>
  </si>
  <si>
    <t>Итого по МП:</t>
  </si>
  <si>
    <t>Обеспечение деятельности главы исполнительно-распорядительного органа муниципального образования</t>
  </si>
  <si>
    <t>Руководство и управление в сфере установленных функций органов местного самоуправления</t>
  </si>
  <si>
    <t>Обеспечение деятельности 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</si>
  <si>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первичного воинского учета на территориях, где отсутствуют военные комиссариаты</t>
  </si>
  <si>
    <t>Информирование населения о деятельности муниципальных органов власти и социально-экономическом развитии города через муниципальную газету "Фокинский вестник"                                       (Субсидии бюджетным учреждениям на финансовое обеспечение муниципального задания на оказание муниципальных услуг (выполнение работ)</t>
  </si>
  <si>
    <t>Обеспечение сохранности автомобильных дорог местного значения и условий безопасности движения по ним</t>
  </si>
  <si>
    <t>улучшение качества городских дорог и тротуаров, обеспечение безопасности дорожного движения</t>
  </si>
  <si>
    <t>руб.</t>
  </si>
  <si>
    <t>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</si>
  <si>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Обеспечение сохранности жилых помещений, закрепленных за детьми - сиротами и детьми, оставшимися без попечения родителей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</si>
  <si>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</t>
  </si>
  <si>
    <t>Мероприятия по профилактике безнадзорности и правонарушений несовершеннолетних</t>
  </si>
  <si>
    <t>Мероприятия по профилактике наркомании населения</t>
  </si>
  <si>
    <t>В рамках установленных полномочий</t>
  </si>
  <si>
    <t>Улучшение жилищных условий молодых семей</t>
  </si>
  <si>
    <t>Обеспечение жильем детей-сирот</t>
  </si>
  <si>
    <t>Социальные гарантии детям-сиротам</t>
  </si>
  <si>
    <t>Финансовое обеспечение переданных исполнительно-распорядительным  органам муниципальных образований государственных  полномочий</t>
  </si>
  <si>
    <t>Информирование жителей города о деятельности органов власти, о развитии города, проводимых мероприятиях</t>
  </si>
  <si>
    <t>Привлечение населения к здоровому образу жизни, популяризация видов спорта среди молодёжи</t>
  </si>
  <si>
    <r>
      <t xml:space="preserve">В том числе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организация и проведение городских спортивно-массовых и оздоровительных мероприятий</t>
    </r>
  </si>
  <si>
    <t>Повышение качества предоставления государственных и муниципальных услуг</t>
  </si>
  <si>
    <t xml:space="preserve">Решение вопросов местного  значения             </t>
  </si>
  <si>
    <t>Улучшение качества предоставляемых услуг</t>
  </si>
  <si>
    <t>Мероприятия по противодействию экстримизму и профилактике терроризма на территории города Фокино</t>
  </si>
  <si>
    <t>Оздоровление детей</t>
  </si>
  <si>
    <t>Организация и осуществление деятельности в сфере охраны труда иуведомительной рекомендации территориальных соглашений и коллективных договоров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</si>
  <si>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</t>
  </si>
  <si>
    <t>Повышение качества и доступности предоставления государственных и муниципальных  услуг</t>
  </si>
  <si>
    <t xml:space="preserve">Стимулирование работы  малого предпринимательства, рост количества субъектов малого предпринимательства </t>
  </si>
  <si>
    <t>Развитие и модернизация сети автомобильных дорог общего пользования  местного значения (ремонт автомобильных дорог)</t>
  </si>
  <si>
    <t>Обеспечение мероприятий по уличному освещению и содержанию наружных сетей электроснабжения</t>
  </si>
  <si>
    <t>Обеспечение мероприятий по капитальному ремонту муниципального имущества в многоквартирных домах</t>
  </si>
  <si>
    <t>Обеспечение мероприятий по организации и содержанию мест захоронения</t>
  </si>
  <si>
    <t>обеспечение мероприятий по содержанию муниципального жилья</t>
  </si>
  <si>
    <t>Организации дополнительного образования</t>
  </si>
  <si>
    <t>Проведение оздоровительной кампании детей и молодежи</t>
  </si>
  <si>
    <t>Предотвращение чрезвычайных ситуаций</t>
  </si>
  <si>
    <t>Социальная защита населения, осуществление мер по улучшению положения отдельных категорий граждан (доплаты к пенсиям государственных служащих субъектов РФ и муниципальных служащих)</t>
  </si>
  <si>
    <t>Социальная поддержка многодетных семей, реализация мероприятий, направленных на повышение социального статуса семьи и укрепление семейных ценностей (выплата единовременного пособия при всех формах устройства детей, лишенных родительского попечения, в семью)</t>
  </si>
  <si>
    <t xml:space="preserve">Осуществление государственной поддержки молодых семей в улучшении жилищных условий (мероприятия по обеспечению жильем молодых семей) </t>
  </si>
  <si>
    <t>МАУ УСЦ "Триумф"</t>
  </si>
  <si>
    <t>Администрация г.Фокино, МАУ УСЦ "Триумф"</t>
  </si>
  <si>
    <t>Администрация города Фокино, МАУК "Культурно-досуговый центр г.Фокино"</t>
  </si>
  <si>
    <t xml:space="preserve">Субсидии автономным учреждениям на возмещение нормативных затрат, связанных с оказанием ими муниципальных услуг, выполнением работ </t>
  </si>
  <si>
    <t xml:space="preserve">Субсидии бюджетным учреждениям на финансовое обеспечение муниципального задания на оказание муниципальных услуг, выполнение работ </t>
  </si>
  <si>
    <t>Трудоустройство детей в летний период</t>
  </si>
  <si>
    <t>Профилактика наркомании в общеобразовательных учреждениях</t>
  </si>
  <si>
    <t>Дошкольные образовательные учреждения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организациях)</t>
  </si>
  <si>
    <t>Общебразовательные организации (Финансовое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образовательных организациях)</t>
  </si>
  <si>
    <t>Защита населения от болезней</t>
  </si>
  <si>
    <t>Повышение качества освещения в городе</t>
  </si>
  <si>
    <t>Организация культурного досуга населения</t>
  </si>
  <si>
    <t xml:space="preserve">Рост посещений библиотек </t>
  </si>
  <si>
    <t>Мероприятия в области коммунального хозяйства</t>
  </si>
  <si>
    <t xml:space="preserve">Реализация мер по поддержке малого предпринимательства </t>
  </si>
  <si>
    <t xml:space="preserve">Популяризация массового  спорта (субсидии автономным учреждениям на возмещение нормативных затрат, связанных с оказанием ими муниципальных услуг, выполнением работ) 
 </t>
  </si>
  <si>
    <t>Обеспечение деятельности в сфере установленных функций (материально-техническое и финансовое обеспечение деятельности  единой дежурно-диспетчерской службы города Фокино)</t>
  </si>
  <si>
    <t xml:space="preserve">организация работы единой дежурно- диспетчерской службы города Фокино; реализация единой государственной политики в области гражданской </t>
  </si>
  <si>
    <t>Администрация города Фокино, МКУ «Единая дежурно-диспетчерская служба города Фокино»</t>
  </si>
  <si>
    <t xml:space="preserve">Объем средств на реализацию программы </t>
  </si>
  <si>
    <t>«Реализация полномочий исполнительного органа власти городского округа «город Фокино» (2017-2019годы)»</t>
  </si>
  <si>
    <t>Подпрограмма "Выполнение функций администрации города Фокино, реализация переданных полномочий" (2017-2019годы)</t>
  </si>
  <si>
    <t>Подпрограмма «Дорожное хозяйство» (2017-2019годы)</t>
  </si>
  <si>
    <t>Подпрограмма «Реализация мероприятий в области жилищно-коммунального хозяйства и благоустройства» (2017-2019годы)</t>
  </si>
  <si>
    <t>Подпрограмма «Реализация мероприятий социальной политики» (2017-2019годы)</t>
  </si>
  <si>
    <t>Подпрограмма «Осуществление мероприятий в области культуры» (2017-2019годы)</t>
  </si>
  <si>
    <t>Подпрограмма «Физическая культура, спорт и молодёжная политика» (2017-2019годы)</t>
  </si>
  <si>
    <t>Администрация города Фокино, МБУ "Библиотека г.Фокино"</t>
  </si>
  <si>
    <t>Подпрограмма "Реализация исполнительных и управленческих функций в области образования, культуры, физической культуры и спорта, координация деятельности муниципальных бюджетных учреждений городского округа "город Фокино" (2017-2019годы)</t>
  </si>
  <si>
    <t>Реализация  политики в сфере образования на территории города Фокино (управление учреждениями образования и культуры)</t>
  </si>
  <si>
    <t xml:space="preserve">     Мероприятия по гражданско-патриотическому воспитанию</t>
  </si>
  <si>
    <t>Создание системы патриотического воспитания граждан города Фокино</t>
  </si>
  <si>
    <t>Реализация мер государственной поддержки работников образования (предоставление мер социальной поддержки работникам образовательных организаций,  работающим в сельских населенных пунктах и поселках городского типа на территории Брянской области)</t>
  </si>
  <si>
    <t>Социальная поддержка педагогических работников, работающих в сельской местности</t>
  </si>
  <si>
    <t>Повышение доступности и качества предоставления дошкольного образования детей (компенсация части родительской платы за присмотр и уход за детьми в государственных и муниципальных образовательных организациях)</t>
  </si>
  <si>
    <t>Социальная поддержка семей</t>
  </si>
  <si>
    <t>Администрация города Фокино, МКУ «Управление социально-культурной сферы города Фокино»</t>
  </si>
  <si>
    <t>Приложение 8</t>
  </si>
  <si>
    <t>2017 год</t>
  </si>
  <si>
    <t>2018 год</t>
  </si>
  <si>
    <t>2019 год</t>
  </si>
  <si>
    <t>План реализации муниципальной программы "Реализация полномочий исполнительного органа власти городского округа "город Фокино"                               (2017-2019годы)</t>
  </si>
  <si>
    <t>Мероприятия по землеустройству и землепользованию</t>
  </si>
  <si>
    <t>Учет объектов недвижимости, повышение эффективности землепользования и застройки городских территорий</t>
  </si>
  <si>
    <t>обеспечение мероприятий в области благоустройства</t>
  </si>
  <si>
    <t>реализация мероприятий по энергосбережению и энергоэффективности в г.Фокино (газификация жилого дома по ул.Привокзальная 4, тампонаж артезианских скважин)</t>
  </si>
  <si>
    <t>Улучшение качества проживания населения, повышения качества оказания коммунальных услуг</t>
  </si>
  <si>
    <t>1.формирование экономических условий, обеспечивающих систему образования финансовыми, материально-техническими ресурсами;                          2.создание условий для повышения качества  образования;              3.обеспечение развития системы воспитания и дополнительного образования;     4.удовлетворение потребностей граждан в доступном и качественном образовании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</si>
</sst>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sz val="12"/>
      <color indexed="17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2" borderId="0" xfId="0" applyFont="1" applyFill="1"/>
    <xf numFmtId="0" fontId="1" fillId="0" borderId="1" xfId="0" applyFont="1" applyFill="1" applyBorder="1" applyAlignment="1">
      <alignment vertical="center"/>
    </xf>
    <xf numFmtId="0" fontId="2" fillId="0" borderId="0" xfId="0" applyFont="1" applyFill="1"/>
    <xf numFmtId="0" fontId="1" fillId="0" borderId="2" xfId="0" applyFont="1" applyFill="1" applyBorder="1" applyAlignment="1">
      <alignment wrapText="1"/>
    </xf>
    <xf numFmtId="164" fontId="1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/>
    <xf numFmtId="164" fontId="2" fillId="0" borderId="0" xfId="0" applyNumberFormat="1" applyFont="1"/>
    <xf numFmtId="164" fontId="4" fillId="0" borderId="0" xfId="0" applyNumberFormat="1" applyFont="1"/>
    <xf numFmtId="0" fontId="2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164" fontId="4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wrapText="1"/>
    </xf>
    <xf numFmtId="164" fontId="1" fillId="0" borderId="4" xfId="0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164" fontId="2" fillId="0" borderId="3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8" fillId="0" borderId="2" xfId="0" applyFont="1" applyFill="1" applyBorder="1" applyAlignment="1">
      <alignment horizontal="left" vertical="center" wrapText="1"/>
    </xf>
    <xf numFmtId="164" fontId="8" fillId="0" borderId="2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center" wrapText="1"/>
    </xf>
    <xf numFmtId="164" fontId="8" fillId="0" borderId="4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164" fontId="7" fillId="0" borderId="2" xfId="0" applyNumberFormat="1" applyFont="1" applyFill="1" applyBorder="1" applyAlignment="1">
      <alignment vertical="center"/>
    </xf>
    <xf numFmtId="4" fontId="3" fillId="0" borderId="2" xfId="0" applyNumberFormat="1" applyFont="1" applyFill="1" applyBorder="1" applyAlignment="1">
      <alignment horizontal="center" vertical="top"/>
    </xf>
    <xf numFmtId="4" fontId="2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top"/>
    </xf>
    <xf numFmtId="0" fontId="4" fillId="0" borderId="5" xfId="0" applyFont="1" applyFill="1" applyBorder="1"/>
    <xf numFmtId="0" fontId="4" fillId="0" borderId="0" xfId="0" applyFont="1" applyFill="1" applyBorder="1"/>
    <xf numFmtId="0" fontId="11" fillId="0" borderId="2" xfId="0" applyFont="1" applyFill="1" applyBorder="1" applyAlignment="1">
      <alignment horizontal="left" vertical="center" wrapText="1"/>
    </xf>
    <xf numFmtId="164" fontId="11" fillId="0" borderId="2" xfId="0" applyNumberFormat="1" applyFont="1" applyFill="1" applyBorder="1" applyAlignment="1">
      <alignment horizontal="center" vertical="center"/>
    </xf>
    <xf numFmtId="0" fontId="11" fillId="0" borderId="0" xfId="0" applyFont="1" applyFill="1"/>
    <xf numFmtId="0" fontId="12" fillId="0" borderId="2" xfId="0" applyFont="1" applyFill="1" applyBorder="1" applyAlignment="1">
      <alignment wrapText="1"/>
    </xf>
    <xf numFmtId="164" fontId="12" fillId="0" borderId="2" xfId="0" applyNumberFormat="1" applyFont="1" applyFill="1" applyBorder="1" applyAlignment="1">
      <alignment horizontal="center" vertical="center"/>
    </xf>
    <xf numFmtId="0" fontId="11" fillId="0" borderId="0" xfId="0" applyFont="1"/>
    <xf numFmtId="0" fontId="13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164" fontId="1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207"/>
  <sheetViews>
    <sheetView tabSelected="1" zoomScale="75" zoomScaleNormal="75" workbookViewId="0">
      <pane ySplit="7" topLeftCell="A193" activePane="bottomLeft" state="frozen"/>
      <selection pane="bottomLeft" activeCell="AD197" sqref="AD197"/>
    </sheetView>
  </sheetViews>
  <sheetFormatPr defaultColWidth="2.7109375" defaultRowHeight="15.75"/>
  <cols>
    <col min="1" max="1" width="45" style="9" customWidth="1"/>
    <col min="2" max="2" width="19.85546875" style="9" customWidth="1"/>
    <col min="3" max="3" width="22.28515625" style="9" customWidth="1"/>
    <col min="4" max="6" width="14.7109375" style="10" customWidth="1"/>
    <col min="7" max="7" width="29.85546875" style="9" customWidth="1"/>
    <col min="8" max="8" width="0.28515625" style="9" customWidth="1"/>
    <col min="9" max="16384" width="2.7109375" style="9"/>
  </cols>
  <sheetData>
    <row r="1" spans="1:36" ht="19.5" customHeight="1">
      <c r="A1" s="3"/>
      <c r="B1" s="3"/>
      <c r="C1" s="3"/>
      <c r="D1" s="68" t="s">
        <v>96</v>
      </c>
      <c r="E1" s="68"/>
      <c r="F1" s="68"/>
      <c r="G1" s="68"/>
    </row>
    <row r="2" spans="1:36" ht="18.75" customHeight="1">
      <c r="A2" s="3"/>
      <c r="B2" s="3"/>
      <c r="C2" s="3"/>
      <c r="D2" s="68" t="s">
        <v>8</v>
      </c>
      <c r="E2" s="68"/>
      <c r="F2" s="68"/>
      <c r="G2" s="68"/>
    </row>
    <row r="3" spans="1:36" ht="38.25" customHeight="1">
      <c r="A3" s="3"/>
      <c r="B3" s="3"/>
      <c r="C3" s="3"/>
      <c r="D3" s="69" t="s">
        <v>79</v>
      </c>
      <c r="E3" s="69"/>
      <c r="F3" s="69"/>
      <c r="G3" s="69"/>
    </row>
    <row r="4" spans="1:36" ht="38.25" customHeight="1">
      <c r="A4" s="70" t="s">
        <v>100</v>
      </c>
      <c r="B4" s="70"/>
      <c r="C4" s="70"/>
      <c r="D4" s="70"/>
      <c r="E4" s="70"/>
      <c r="F4" s="70"/>
      <c r="G4" s="70"/>
    </row>
    <row r="5" spans="1:36" ht="22.5" customHeight="1">
      <c r="A5" s="2"/>
      <c r="B5" s="2"/>
      <c r="C5" s="2"/>
      <c r="D5" s="8" t="s">
        <v>25</v>
      </c>
      <c r="E5" s="8"/>
      <c r="F5" s="8"/>
      <c r="G5" s="2"/>
    </row>
    <row r="6" spans="1:36" ht="38.25" customHeight="1">
      <c r="A6" s="71" t="s">
        <v>9</v>
      </c>
      <c r="B6" s="71" t="s">
        <v>0</v>
      </c>
      <c r="C6" s="71" t="s">
        <v>1</v>
      </c>
      <c r="D6" s="73" t="s">
        <v>78</v>
      </c>
      <c r="E6" s="73"/>
      <c r="F6" s="73"/>
      <c r="G6" s="71" t="s">
        <v>2</v>
      </c>
    </row>
    <row r="7" spans="1:36" ht="49.5" customHeight="1">
      <c r="A7" s="71"/>
      <c r="B7" s="71"/>
      <c r="C7" s="71"/>
      <c r="D7" s="41" t="s">
        <v>97</v>
      </c>
      <c r="E7" s="41" t="s">
        <v>98</v>
      </c>
      <c r="F7" s="41" t="s">
        <v>99</v>
      </c>
      <c r="G7" s="72"/>
    </row>
    <row r="8" spans="1:36" s="15" customFormat="1" ht="22.5" customHeight="1">
      <c r="A8" s="58" t="s">
        <v>80</v>
      </c>
      <c r="B8" s="59" t="s">
        <v>12</v>
      </c>
      <c r="C8" s="13" t="s">
        <v>3</v>
      </c>
      <c r="D8" s="14">
        <f>D12+D16+D20+D24+D28+D32+D36+D40+D44+D48+D52</f>
        <v>1221223.1000000001</v>
      </c>
      <c r="E8" s="14">
        <f>E12+E16+E20+E24+E28+E32+E36+E40+E44+E48+E52</f>
        <v>1221223.1000000001</v>
      </c>
      <c r="F8" s="14">
        <f>F12+F16+F20+F24+F28+F32+F36+F40+F44+F48+F52</f>
        <v>1221223.1000000001</v>
      </c>
      <c r="G8" s="60"/>
    </row>
    <row r="9" spans="1:36" s="15" customFormat="1" ht="22.5" customHeight="1">
      <c r="A9" s="58"/>
      <c r="B9" s="59"/>
      <c r="C9" s="13" t="s">
        <v>4</v>
      </c>
      <c r="D9" s="14">
        <f>D13+D17+D25+D33+D41+D21+D37+D45+D49+D29+D53</f>
        <v>13852129</v>
      </c>
      <c r="E9" s="14">
        <f>E13+E17+E25+E33+E41+E21+E37+E45+E49+E29+E53</f>
        <v>14791989</v>
      </c>
      <c r="F9" s="14">
        <f>F13+F17+F25+F33+F41+F21+F37+F45+F49+F29+F53</f>
        <v>14791989</v>
      </c>
      <c r="G9" s="60"/>
    </row>
    <row r="10" spans="1:36" s="15" customFormat="1" ht="31.5" customHeight="1">
      <c r="A10" s="58"/>
      <c r="B10" s="59"/>
      <c r="C10" s="13" t="s">
        <v>5</v>
      </c>
      <c r="D10" s="14">
        <f>D14+D18+D22+D26+D30+D38+D46+D50+D42+D54</f>
        <v>0</v>
      </c>
      <c r="E10" s="14">
        <f>E14+E18+E22+E26+E30+E38+E46+E50+E42+E54</f>
        <v>0</v>
      </c>
      <c r="F10" s="14">
        <f>F14+F18+F22+F26+F30+F38+F46+F50+F42+F54</f>
        <v>0</v>
      </c>
      <c r="G10" s="60"/>
    </row>
    <row r="11" spans="1:36" s="15" customFormat="1" ht="32.25" customHeight="1">
      <c r="A11" s="58"/>
      <c r="B11" s="59"/>
      <c r="C11" s="17" t="s">
        <v>6</v>
      </c>
      <c r="D11" s="18">
        <f>D8+D9+D10</f>
        <v>15073352.1</v>
      </c>
      <c r="E11" s="18">
        <f>E8+E9+E10</f>
        <v>16013212.1</v>
      </c>
      <c r="F11" s="18">
        <f>F8+F9+F10</f>
        <v>16013212.1</v>
      </c>
      <c r="G11" s="60"/>
    </row>
    <row r="12" spans="1:36" ht="15.75" customHeight="1">
      <c r="A12" s="46" t="s">
        <v>18</v>
      </c>
      <c r="B12" s="46" t="s">
        <v>12</v>
      </c>
      <c r="C12" s="7" t="s">
        <v>3</v>
      </c>
      <c r="D12" s="6">
        <v>0</v>
      </c>
      <c r="E12" s="6">
        <v>0</v>
      </c>
      <c r="F12" s="6">
        <v>0</v>
      </c>
      <c r="G12" s="50"/>
    </row>
    <row r="13" spans="1:36">
      <c r="A13" s="46"/>
      <c r="B13" s="46"/>
      <c r="C13" s="7" t="s">
        <v>4</v>
      </c>
      <c r="D13" s="30">
        <v>1098168</v>
      </c>
      <c r="E13" s="30">
        <v>1197813</v>
      </c>
      <c r="F13" s="30">
        <v>1197813</v>
      </c>
      <c r="G13" s="50"/>
    </row>
    <row r="14" spans="1:36" ht="31.5">
      <c r="A14" s="46"/>
      <c r="B14" s="46"/>
      <c r="C14" s="7" t="s">
        <v>5</v>
      </c>
      <c r="D14" s="6">
        <v>0</v>
      </c>
      <c r="E14" s="6">
        <v>0</v>
      </c>
      <c r="F14" s="6">
        <v>0</v>
      </c>
      <c r="G14" s="50"/>
    </row>
    <row r="15" spans="1:36" ht="30.75" customHeight="1">
      <c r="A15" s="46"/>
      <c r="B15" s="46"/>
      <c r="C15" s="4" t="s">
        <v>11</v>
      </c>
      <c r="D15" s="5">
        <f>D12+D13+D14</f>
        <v>1098168</v>
      </c>
      <c r="E15" s="5">
        <f>E12+E13+E14</f>
        <v>1197813</v>
      </c>
      <c r="F15" s="5">
        <f>F12+F13+F14</f>
        <v>1197813</v>
      </c>
      <c r="G15" s="50"/>
    </row>
    <row r="16" spans="1:36" s="1" customFormat="1" ht="15.75" customHeight="1">
      <c r="A16" s="43" t="s">
        <v>19</v>
      </c>
      <c r="B16" s="46" t="s">
        <v>12</v>
      </c>
      <c r="C16" s="7" t="s">
        <v>3</v>
      </c>
      <c r="D16" s="6">
        <v>0</v>
      </c>
      <c r="E16" s="6">
        <v>0</v>
      </c>
      <c r="F16" s="6">
        <v>0</v>
      </c>
      <c r="G16" s="74" t="s">
        <v>40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1" customFormat="1">
      <c r="A17" s="44"/>
      <c r="B17" s="46"/>
      <c r="C17" s="7" t="s">
        <v>4</v>
      </c>
      <c r="D17" s="32">
        <v>9150027</v>
      </c>
      <c r="E17" s="32">
        <v>10018382</v>
      </c>
      <c r="F17" s="32">
        <v>10018382</v>
      </c>
      <c r="G17" s="74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s="1" customFormat="1" ht="31.5">
      <c r="A18" s="44"/>
      <c r="B18" s="46"/>
      <c r="C18" s="7" t="s">
        <v>5</v>
      </c>
      <c r="D18" s="6">
        <v>0</v>
      </c>
      <c r="E18" s="6">
        <v>0</v>
      </c>
      <c r="F18" s="6">
        <v>0</v>
      </c>
      <c r="G18" s="74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" customFormat="1" ht="36.75" customHeight="1">
      <c r="A19" s="45"/>
      <c r="B19" s="46"/>
      <c r="C19" s="4" t="s">
        <v>11</v>
      </c>
      <c r="D19" s="5">
        <f>D16+D17+D18</f>
        <v>9150027</v>
      </c>
      <c r="E19" s="5">
        <f>E16+E17+E18</f>
        <v>10018382</v>
      </c>
      <c r="F19" s="5">
        <f>F16+F17+F18</f>
        <v>10018382</v>
      </c>
      <c r="G19" s="7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s="1" customFormat="1" ht="19.5" customHeight="1">
      <c r="A20" s="43" t="s">
        <v>20</v>
      </c>
      <c r="B20" s="46" t="s">
        <v>12</v>
      </c>
      <c r="C20" s="7" t="s">
        <v>3</v>
      </c>
      <c r="D20" s="6">
        <v>601384</v>
      </c>
      <c r="E20" s="6">
        <v>601384</v>
      </c>
      <c r="F20" s="6">
        <v>601384</v>
      </c>
      <c r="G20" s="47" t="s">
        <v>35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s="1" customFormat="1" ht="22.5" customHeight="1">
      <c r="A21" s="44"/>
      <c r="B21" s="46"/>
      <c r="C21" s="7" t="s">
        <v>4</v>
      </c>
      <c r="D21" s="6">
        <v>0</v>
      </c>
      <c r="E21" s="6">
        <v>0</v>
      </c>
      <c r="F21" s="6">
        <v>0</v>
      </c>
      <c r="G21" s="48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s="1" customFormat="1" ht="30" customHeight="1">
      <c r="A22" s="44"/>
      <c r="B22" s="46"/>
      <c r="C22" s="7" t="s">
        <v>5</v>
      </c>
      <c r="D22" s="6">
        <v>0</v>
      </c>
      <c r="E22" s="6">
        <v>0</v>
      </c>
      <c r="F22" s="6">
        <v>0</v>
      </c>
      <c r="G22" s="48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s="1" customFormat="1" ht="60" customHeight="1">
      <c r="A23" s="45"/>
      <c r="B23" s="46"/>
      <c r="C23" s="4" t="s">
        <v>11</v>
      </c>
      <c r="D23" s="5">
        <f>D20+D21+D22</f>
        <v>601384</v>
      </c>
      <c r="E23" s="5">
        <f>E20+E21+E22</f>
        <v>601384</v>
      </c>
      <c r="F23" s="5">
        <f>F20+F21+F22</f>
        <v>601384</v>
      </c>
      <c r="G23" s="49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s="1" customFormat="1" ht="18.75" customHeight="1">
      <c r="A24" s="43" t="s">
        <v>45</v>
      </c>
      <c r="B24" s="46" t="s">
        <v>12</v>
      </c>
      <c r="C24" s="7" t="s">
        <v>3</v>
      </c>
      <c r="D24" s="6">
        <v>25093.1</v>
      </c>
      <c r="E24" s="6">
        <v>25093.1</v>
      </c>
      <c r="F24" s="6">
        <v>25093.1</v>
      </c>
      <c r="G24" s="75" t="s">
        <v>68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 s="1" customFormat="1" ht="19.5" customHeight="1">
      <c r="A25" s="44"/>
      <c r="B25" s="46"/>
      <c r="C25" s="7" t="s">
        <v>4</v>
      </c>
      <c r="D25" s="6">
        <v>0</v>
      </c>
      <c r="E25" s="6">
        <v>0</v>
      </c>
      <c r="F25" s="6">
        <v>0</v>
      </c>
      <c r="G25" s="76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 s="1" customFormat="1" ht="30.75" customHeight="1">
      <c r="A26" s="44"/>
      <c r="B26" s="46"/>
      <c r="C26" s="7" t="s">
        <v>5</v>
      </c>
      <c r="D26" s="6">
        <v>0</v>
      </c>
      <c r="E26" s="6">
        <v>0</v>
      </c>
      <c r="F26" s="6">
        <v>0</v>
      </c>
      <c r="G26" s="76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 s="1" customFormat="1" ht="60" customHeight="1">
      <c r="A27" s="45"/>
      <c r="B27" s="46"/>
      <c r="C27" s="4" t="s">
        <v>7</v>
      </c>
      <c r="D27" s="5">
        <f>D24+D25+D26</f>
        <v>25093.1</v>
      </c>
      <c r="E27" s="5">
        <f>E24+E25+E26</f>
        <v>25093.1</v>
      </c>
      <c r="F27" s="5">
        <f>F24+F25+F26</f>
        <v>25093.1</v>
      </c>
      <c r="G27" s="77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s="1" customFormat="1" ht="27" customHeight="1">
      <c r="A28" s="43" t="s">
        <v>44</v>
      </c>
      <c r="B28" s="46" t="s">
        <v>12</v>
      </c>
      <c r="C28" s="7" t="s">
        <v>3</v>
      </c>
      <c r="D28" s="6">
        <v>150296</v>
      </c>
      <c r="E28" s="6">
        <v>150296</v>
      </c>
      <c r="F28" s="6">
        <v>150296</v>
      </c>
      <c r="G28" s="47" t="s">
        <v>35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" customFormat="1" ht="24" customHeight="1">
      <c r="A29" s="44"/>
      <c r="B29" s="46"/>
      <c r="C29" s="7" t="s">
        <v>4</v>
      </c>
      <c r="D29" s="6">
        <v>0</v>
      </c>
      <c r="E29" s="6">
        <v>0</v>
      </c>
      <c r="F29" s="6">
        <v>0</v>
      </c>
      <c r="G29" s="48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" customFormat="1" ht="20.25" customHeight="1">
      <c r="A30" s="44"/>
      <c r="B30" s="46"/>
      <c r="C30" s="7" t="s">
        <v>5</v>
      </c>
      <c r="D30" s="6">
        <v>0</v>
      </c>
      <c r="E30" s="6">
        <v>0</v>
      </c>
      <c r="F30" s="6">
        <v>0</v>
      </c>
      <c r="G30" s="48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s="1" customFormat="1" ht="28.5" customHeight="1">
      <c r="A31" s="45"/>
      <c r="B31" s="46"/>
      <c r="C31" s="4" t="s">
        <v>7</v>
      </c>
      <c r="D31" s="5">
        <f>D28+D29+D30</f>
        <v>150296</v>
      </c>
      <c r="E31" s="5">
        <f>E28+E29+E30</f>
        <v>150296</v>
      </c>
      <c r="F31" s="5">
        <f>F28+F29+F30</f>
        <v>150296</v>
      </c>
      <c r="G31" s="49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 s="1" customFormat="1" ht="15.75" customHeight="1">
      <c r="A32" s="43" t="s">
        <v>21</v>
      </c>
      <c r="B32" s="46" t="s">
        <v>12</v>
      </c>
      <c r="C32" s="7" t="s">
        <v>3</v>
      </c>
      <c r="D32" s="6">
        <v>444450</v>
      </c>
      <c r="E32" s="6">
        <v>444450</v>
      </c>
      <c r="F32" s="6">
        <v>444450</v>
      </c>
      <c r="G32" s="50" t="s">
        <v>35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 s="1" customFormat="1">
      <c r="A33" s="44"/>
      <c r="B33" s="46"/>
      <c r="C33" s="7" t="s">
        <v>4</v>
      </c>
      <c r="D33" s="6">
        <v>0</v>
      </c>
      <c r="E33" s="6">
        <v>0</v>
      </c>
      <c r="F33" s="6">
        <v>0</v>
      </c>
      <c r="G33" s="50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 s="1" customFormat="1" ht="31.5">
      <c r="A34" s="44"/>
      <c r="B34" s="46"/>
      <c r="C34" s="7" t="s">
        <v>5</v>
      </c>
      <c r="D34" s="6">
        <v>0</v>
      </c>
      <c r="E34" s="6">
        <v>0</v>
      </c>
      <c r="F34" s="6">
        <v>0</v>
      </c>
      <c r="G34" s="50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s="1" customFormat="1" ht="31.5">
      <c r="A35" s="45"/>
      <c r="B35" s="46"/>
      <c r="C35" s="4" t="s">
        <v>11</v>
      </c>
      <c r="D35" s="5">
        <f>D32+D33+D34</f>
        <v>444450</v>
      </c>
      <c r="E35" s="5">
        <f>E32+E33+E34</f>
        <v>444450</v>
      </c>
      <c r="F35" s="5">
        <f>F32+F33+F34</f>
        <v>444450</v>
      </c>
      <c r="G35" s="50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s="1" customFormat="1" ht="23.25" customHeight="1">
      <c r="A36" s="43" t="s">
        <v>22</v>
      </c>
      <c r="B36" s="46" t="s">
        <v>12</v>
      </c>
      <c r="C36" s="7" t="s">
        <v>3</v>
      </c>
      <c r="D36" s="6">
        <v>0</v>
      </c>
      <c r="E36" s="6">
        <v>0</v>
      </c>
      <c r="F36" s="6">
        <v>0</v>
      </c>
      <c r="G36" s="47" t="s">
        <v>36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 s="1" customFormat="1" ht="15.75" customHeight="1">
      <c r="A37" s="44"/>
      <c r="B37" s="46"/>
      <c r="C37" s="7" t="s">
        <v>4</v>
      </c>
      <c r="D37" s="6">
        <v>561400</v>
      </c>
      <c r="E37" s="6">
        <v>589500</v>
      </c>
      <c r="F37" s="6">
        <v>589500</v>
      </c>
      <c r="G37" s="48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 s="1" customFormat="1" ht="33" customHeight="1">
      <c r="A38" s="44"/>
      <c r="B38" s="46"/>
      <c r="C38" s="7" t="s">
        <v>5</v>
      </c>
      <c r="D38" s="6">
        <v>0</v>
      </c>
      <c r="E38" s="6">
        <v>0</v>
      </c>
      <c r="F38" s="6">
        <v>0</v>
      </c>
      <c r="G38" s="48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s="1" customFormat="1" ht="63" customHeight="1">
      <c r="A39" s="45"/>
      <c r="B39" s="46"/>
      <c r="C39" s="4" t="s">
        <v>11</v>
      </c>
      <c r="D39" s="5">
        <f>D36+D37+D38</f>
        <v>561400</v>
      </c>
      <c r="E39" s="5">
        <f>E36+E37+E38</f>
        <v>589500</v>
      </c>
      <c r="F39" s="5">
        <f>F36+F37+F38</f>
        <v>589500</v>
      </c>
      <c r="G39" s="49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s="1" customFormat="1" ht="15.75" customHeight="1">
      <c r="A40" s="43" t="s">
        <v>46</v>
      </c>
      <c r="B40" s="46" t="s">
        <v>12</v>
      </c>
      <c r="C40" s="7" t="s">
        <v>3</v>
      </c>
      <c r="D40" s="6">
        <v>0</v>
      </c>
      <c r="E40" s="6">
        <v>0</v>
      </c>
      <c r="F40" s="6">
        <v>0</v>
      </c>
      <c r="G40" s="47" t="s">
        <v>39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s="1" customFormat="1">
      <c r="A41" s="44"/>
      <c r="B41" s="46"/>
      <c r="C41" s="7" t="s">
        <v>4</v>
      </c>
      <c r="D41" s="6">
        <v>1562840</v>
      </c>
      <c r="E41" s="6">
        <v>1687000</v>
      </c>
      <c r="F41" s="6">
        <v>1687000</v>
      </c>
      <c r="G41" s="48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s="1" customFormat="1" ht="31.5">
      <c r="A42" s="44"/>
      <c r="B42" s="46"/>
      <c r="C42" s="7" t="s">
        <v>5</v>
      </c>
      <c r="D42" s="6">
        <v>0</v>
      </c>
      <c r="E42" s="6">
        <v>0</v>
      </c>
      <c r="F42" s="6">
        <v>0</v>
      </c>
      <c r="G42" s="48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 s="1" customFormat="1" ht="66.75" customHeight="1">
      <c r="A43" s="45"/>
      <c r="B43" s="46"/>
      <c r="C43" s="4" t="s">
        <v>11</v>
      </c>
      <c r="D43" s="5">
        <f>D40+D41+D42</f>
        <v>1562840</v>
      </c>
      <c r="E43" s="5">
        <f>E40+E41+E42</f>
        <v>1687000</v>
      </c>
      <c r="F43" s="5">
        <f>F40+F41+F42</f>
        <v>1687000</v>
      </c>
      <c r="G43" s="49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 s="1" customFormat="1" ht="20.25" customHeight="1">
      <c r="A44" s="43" t="s">
        <v>75</v>
      </c>
      <c r="B44" s="46" t="s">
        <v>77</v>
      </c>
      <c r="C44" s="7" t="s">
        <v>3</v>
      </c>
      <c r="D44" s="6">
        <v>0</v>
      </c>
      <c r="E44" s="6">
        <v>0</v>
      </c>
      <c r="F44" s="6">
        <v>0</v>
      </c>
      <c r="G44" s="50" t="s">
        <v>76</v>
      </c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 s="1" customFormat="1" ht="24.75" customHeight="1">
      <c r="A45" s="44"/>
      <c r="B45" s="46"/>
      <c r="C45" s="7" t="s">
        <v>4</v>
      </c>
      <c r="D45" s="6">
        <v>1194294</v>
      </c>
      <c r="E45" s="6">
        <v>1299294</v>
      </c>
      <c r="F45" s="6">
        <v>1299294</v>
      </c>
      <c r="G45" s="50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 s="1" customFormat="1" ht="31.5" customHeight="1">
      <c r="A46" s="44"/>
      <c r="B46" s="46"/>
      <c r="C46" s="7" t="s">
        <v>5</v>
      </c>
      <c r="D46" s="6">
        <v>0</v>
      </c>
      <c r="E46" s="6">
        <v>0</v>
      </c>
      <c r="F46" s="6">
        <v>0</v>
      </c>
      <c r="G46" s="50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 s="1" customFormat="1" ht="34.5" customHeight="1">
      <c r="A47" s="45"/>
      <c r="B47" s="46"/>
      <c r="C47" s="4" t="s">
        <v>11</v>
      </c>
      <c r="D47" s="5">
        <f>D44+D45+D46</f>
        <v>1194294</v>
      </c>
      <c r="E47" s="5">
        <f>E44+E45+E46</f>
        <v>1299294</v>
      </c>
      <c r="F47" s="5">
        <f>F44+F45+F46</f>
        <v>1299294</v>
      </c>
      <c r="G47" s="50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 s="1" customFormat="1" ht="28.5" customHeight="1">
      <c r="A48" s="43" t="s">
        <v>73</v>
      </c>
      <c r="B48" s="46" t="s">
        <v>12</v>
      </c>
      <c r="C48" s="7" t="s">
        <v>3</v>
      </c>
      <c r="D48" s="6">
        <v>0</v>
      </c>
      <c r="E48" s="6">
        <v>0</v>
      </c>
      <c r="F48" s="6">
        <v>0</v>
      </c>
      <c r="G48" s="50" t="s">
        <v>47</v>
      </c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s="1" customFormat="1" ht="28.5" customHeight="1">
      <c r="A49" s="44"/>
      <c r="B49" s="46"/>
      <c r="C49" s="7" t="s">
        <v>4</v>
      </c>
      <c r="D49" s="6">
        <v>0</v>
      </c>
      <c r="E49" s="6">
        <v>0</v>
      </c>
      <c r="F49" s="6">
        <v>0</v>
      </c>
      <c r="G49" s="50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 s="1" customFormat="1" ht="32.25" customHeight="1">
      <c r="A50" s="44"/>
      <c r="B50" s="46"/>
      <c r="C50" s="7" t="s">
        <v>5</v>
      </c>
      <c r="D50" s="6">
        <v>0</v>
      </c>
      <c r="E50" s="6">
        <v>0</v>
      </c>
      <c r="F50" s="6">
        <v>0</v>
      </c>
      <c r="G50" s="50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 s="1" customFormat="1" ht="28.5" customHeight="1">
      <c r="A51" s="45"/>
      <c r="B51" s="46"/>
      <c r="C51" s="4" t="s">
        <v>11</v>
      </c>
      <c r="D51" s="5">
        <f>D48+D49+D50</f>
        <v>0</v>
      </c>
      <c r="E51" s="5">
        <f>E48+E49+E50</f>
        <v>0</v>
      </c>
      <c r="F51" s="5">
        <f>F48+F49+F50</f>
        <v>0</v>
      </c>
      <c r="G51" s="50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 s="1" customFormat="1" ht="28.5" customHeight="1">
      <c r="A52" s="43" t="s">
        <v>101</v>
      </c>
      <c r="B52" s="46" t="s">
        <v>12</v>
      </c>
      <c r="C52" s="7" t="s">
        <v>3</v>
      </c>
      <c r="D52" s="6">
        <v>0</v>
      </c>
      <c r="E52" s="6">
        <v>0</v>
      </c>
      <c r="F52" s="6">
        <v>0</v>
      </c>
      <c r="G52" s="78" t="s">
        <v>102</v>
      </c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s="1" customFormat="1" ht="28.5" customHeight="1">
      <c r="A53" s="44"/>
      <c r="B53" s="46"/>
      <c r="C53" s="7" t="s">
        <v>4</v>
      </c>
      <c r="D53" s="6">
        <v>285400</v>
      </c>
      <c r="E53" s="6">
        <v>0</v>
      </c>
      <c r="F53" s="6">
        <v>0</v>
      </c>
      <c r="G53" s="78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s="1" customFormat="1" ht="37.5" customHeight="1">
      <c r="A54" s="44"/>
      <c r="B54" s="46"/>
      <c r="C54" s="7" t="s">
        <v>5</v>
      </c>
      <c r="D54" s="6">
        <v>0</v>
      </c>
      <c r="E54" s="6">
        <v>0</v>
      </c>
      <c r="F54" s="6">
        <v>0</v>
      </c>
      <c r="G54" s="78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 s="1" customFormat="1" ht="28.5" customHeight="1">
      <c r="A55" s="45"/>
      <c r="B55" s="46"/>
      <c r="C55" s="4" t="s">
        <v>11</v>
      </c>
      <c r="D55" s="5">
        <f>D52+D53+D54</f>
        <v>285400</v>
      </c>
      <c r="E55" s="5">
        <f>E52+E53+E54</f>
        <v>0</v>
      </c>
      <c r="F55" s="5">
        <f>F52+F53+F54</f>
        <v>0</v>
      </c>
      <c r="G55" s="78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s="1" customFormat="1" ht="25.5" customHeight="1">
      <c r="A56" s="61" t="s">
        <v>81</v>
      </c>
      <c r="B56" s="59" t="s">
        <v>12</v>
      </c>
      <c r="C56" s="13" t="s">
        <v>3</v>
      </c>
      <c r="D56" s="14">
        <f t="shared" ref="D56:F57" si="0">D60+D64</f>
        <v>0</v>
      </c>
      <c r="E56" s="14">
        <f t="shared" si="0"/>
        <v>0</v>
      </c>
      <c r="F56" s="14">
        <f t="shared" si="0"/>
        <v>0</v>
      </c>
      <c r="G56" s="60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 s="1" customFormat="1" ht="21.75" customHeight="1">
      <c r="A57" s="62"/>
      <c r="B57" s="59"/>
      <c r="C57" s="13" t="s">
        <v>4</v>
      </c>
      <c r="D57" s="14">
        <f t="shared" si="0"/>
        <v>3050000</v>
      </c>
      <c r="E57" s="14">
        <f t="shared" si="0"/>
        <v>4060000</v>
      </c>
      <c r="F57" s="14">
        <f t="shared" si="0"/>
        <v>4060000</v>
      </c>
      <c r="G57" s="60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 s="1" customFormat="1" ht="33.75" customHeight="1">
      <c r="A58" s="62"/>
      <c r="B58" s="59"/>
      <c r="C58" s="13" t="s">
        <v>5</v>
      </c>
      <c r="D58" s="14">
        <f>D62</f>
        <v>0</v>
      </c>
      <c r="E58" s="14">
        <f>E62</f>
        <v>0</v>
      </c>
      <c r="F58" s="14">
        <f>F62</f>
        <v>0</v>
      </c>
      <c r="G58" s="60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 s="1" customFormat="1" ht="33.75" customHeight="1">
      <c r="A59" s="63"/>
      <c r="B59" s="59"/>
      <c r="C59" s="16" t="s">
        <v>7</v>
      </c>
      <c r="D59" s="18">
        <f>D56+D57+D58</f>
        <v>3050000</v>
      </c>
      <c r="E59" s="18">
        <f>E56+E57+E58</f>
        <v>4060000</v>
      </c>
      <c r="F59" s="18">
        <f>F56+F57+F58</f>
        <v>4060000</v>
      </c>
      <c r="G59" s="60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s="1" customFormat="1" ht="22.5" customHeight="1">
      <c r="A60" s="43" t="s">
        <v>23</v>
      </c>
      <c r="B60" s="46" t="s">
        <v>12</v>
      </c>
      <c r="C60" s="7" t="s">
        <v>3</v>
      </c>
      <c r="D60" s="6">
        <v>0</v>
      </c>
      <c r="E60" s="6">
        <v>0</v>
      </c>
      <c r="F60" s="6">
        <v>0</v>
      </c>
      <c r="G60" s="50" t="s">
        <v>24</v>
      </c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s="1" customFormat="1" ht="21.75" customHeight="1">
      <c r="A61" s="44"/>
      <c r="B61" s="46"/>
      <c r="C61" s="7" t="s">
        <v>4</v>
      </c>
      <c r="D61" s="6">
        <v>2800000</v>
      </c>
      <c r="E61" s="6">
        <v>3810000</v>
      </c>
      <c r="F61" s="6">
        <v>3810000</v>
      </c>
      <c r="G61" s="50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 s="1" customFormat="1" ht="33.75" customHeight="1">
      <c r="A62" s="44"/>
      <c r="B62" s="46"/>
      <c r="C62" s="7" t="s">
        <v>5</v>
      </c>
      <c r="D62" s="6">
        <v>0</v>
      </c>
      <c r="E62" s="6">
        <v>0</v>
      </c>
      <c r="F62" s="6">
        <v>0</v>
      </c>
      <c r="G62" s="50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 s="1" customFormat="1" ht="33.75" customHeight="1">
      <c r="A63" s="45"/>
      <c r="B63" s="46"/>
      <c r="C63" s="4" t="s">
        <v>7</v>
      </c>
      <c r="D63" s="5">
        <f>D60+D61+D62</f>
        <v>2800000</v>
      </c>
      <c r="E63" s="5">
        <f>E60+E61+E62</f>
        <v>3810000</v>
      </c>
      <c r="F63" s="5">
        <f>F60+F61+F62</f>
        <v>3810000</v>
      </c>
      <c r="G63" s="50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s="1" customFormat="1" ht="20.25" customHeight="1">
      <c r="A64" s="43" t="s">
        <v>48</v>
      </c>
      <c r="B64" s="46" t="s">
        <v>12</v>
      </c>
      <c r="C64" s="7" t="s">
        <v>3</v>
      </c>
      <c r="D64" s="6">
        <v>0</v>
      </c>
      <c r="E64" s="6">
        <v>0</v>
      </c>
      <c r="F64" s="6">
        <v>0</v>
      </c>
      <c r="G64" s="50" t="s">
        <v>24</v>
      </c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s="1" customFormat="1" ht="22.5" customHeight="1">
      <c r="A65" s="44"/>
      <c r="B65" s="46"/>
      <c r="C65" s="7" t="s">
        <v>4</v>
      </c>
      <c r="D65" s="6">
        <v>250000</v>
      </c>
      <c r="E65" s="6">
        <v>250000</v>
      </c>
      <c r="F65" s="6">
        <v>250000</v>
      </c>
      <c r="G65" s="50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s="1" customFormat="1" ht="33.75" customHeight="1">
      <c r="A66" s="44"/>
      <c r="B66" s="46"/>
      <c r="C66" s="7" t="s">
        <v>5</v>
      </c>
      <c r="D66" s="6">
        <v>0</v>
      </c>
      <c r="E66" s="6">
        <v>0</v>
      </c>
      <c r="F66" s="6">
        <v>0</v>
      </c>
      <c r="G66" s="50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s="1" customFormat="1" ht="33.75" customHeight="1">
      <c r="A67" s="45"/>
      <c r="B67" s="46"/>
      <c r="C67" s="4" t="s">
        <v>7</v>
      </c>
      <c r="D67" s="5">
        <f>D64+D65+D66</f>
        <v>250000</v>
      </c>
      <c r="E67" s="5">
        <f>E64+E65+E66</f>
        <v>250000</v>
      </c>
      <c r="F67" s="5">
        <f>F64+F65+F66</f>
        <v>250000</v>
      </c>
      <c r="G67" s="50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s="15" customFormat="1" ht="22.5" customHeight="1">
      <c r="A68" s="61" t="s">
        <v>82</v>
      </c>
      <c r="B68" s="59" t="s">
        <v>12</v>
      </c>
      <c r="C68" s="13" t="s">
        <v>3</v>
      </c>
      <c r="D68" s="14">
        <f t="shared" ref="D68:F69" si="1">D72+D76+D80+D92+D84+D88+D96</f>
        <v>0</v>
      </c>
      <c r="E68" s="14">
        <f t="shared" si="1"/>
        <v>0</v>
      </c>
      <c r="F68" s="14">
        <f t="shared" si="1"/>
        <v>0</v>
      </c>
      <c r="G68" s="60"/>
    </row>
    <row r="69" spans="1:36" s="15" customFormat="1" ht="18" customHeight="1">
      <c r="A69" s="62"/>
      <c r="B69" s="59"/>
      <c r="C69" s="13" t="s">
        <v>4</v>
      </c>
      <c r="D69" s="14">
        <f t="shared" si="1"/>
        <v>5408847</v>
      </c>
      <c r="E69" s="14">
        <f t="shared" si="1"/>
        <v>4868847</v>
      </c>
      <c r="F69" s="14">
        <f t="shared" si="1"/>
        <v>4868847</v>
      </c>
      <c r="G69" s="60"/>
    </row>
    <row r="70" spans="1:36" s="15" customFormat="1" ht="35.25" customHeight="1">
      <c r="A70" s="62"/>
      <c r="B70" s="59"/>
      <c r="C70" s="13" t="s">
        <v>5</v>
      </c>
      <c r="D70" s="14">
        <f>D74+D82+D78+D86+D90+D94+D98</f>
        <v>0</v>
      </c>
      <c r="E70" s="14">
        <f>E74+E82+E78+E86+E90+E94+E98</f>
        <v>0</v>
      </c>
      <c r="F70" s="14">
        <f>F74+F82+F78+F86+F90+F94+F98</f>
        <v>0</v>
      </c>
      <c r="G70" s="60"/>
    </row>
    <row r="71" spans="1:36" s="15" customFormat="1" ht="29.25" customHeight="1">
      <c r="A71" s="63"/>
      <c r="B71" s="59"/>
      <c r="C71" s="16" t="s">
        <v>7</v>
      </c>
      <c r="D71" s="18">
        <f>D68+D69+D70</f>
        <v>5408847</v>
      </c>
      <c r="E71" s="18">
        <f>E68+E69+E70</f>
        <v>4868847</v>
      </c>
      <c r="F71" s="18">
        <f>F68+F69+F70</f>
        <v>4868847</v>
      </c>
      <c r="G71" s="60"/>
    </row>
    <row r="72" spans="1:36" ht="18.75" customHeight="1">
      <c r="A72" s="43" t="s">
        <v>49</v>
      </c>
      <c r="B72" s="46" t="s">
        <v>12</v>
      </c>
      <c r="C72" s="7" t="s">
        <v>3</v>
      </c>
      <c r="D72" s="6">
        <v>0</v>
      </c>
      <c r="E72" s="6">
        <v>0</v>
      </c>
      <c r="F72" s="6">
        <v>0</v>
      </c>
      <c r="G72" s="50" t="s">
        <v>69</v>
      </c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</row>
    <row r="73" spans="1:36" ht="21" customHeight="1">
      <c r="A73" s="44"/>
      <c r="B73" s="46"/>
      <c r="C73" s="7" t="s">
        <v>4</v>
      </c>
      <c r="D73" s="6">
        <v>2160000</v>
      </c>
      <c r="E73" s="6">
        <v>2330000</v>
      </c>
      <c r="F73" s="6">
        <v>2330000</v>
      </c>
      <c r="G73" s="50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</row>
    <row r="74" spans="1:36" ht="29.25" customHeight="1">
      <c r="A74" s="44"/>
      <c r="B74" s="46"/>
      <c r="C74" s="7" t="s">
        <v>5</v>
      </c>
      <c r="D74" s="6">
        <v>0</v>
      </c>
      <c r="E74" s="6">
        <v>0</v>
      </c>
      <c r="F74" s="6">
        <v>0</v>
      </c>
      <c r="G74" s="50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</row>
    <row r="75" spans="1:36" ht="29.25" customHeight="1">
      <c r="A75" s="45"/>
      <c r="B75" s="46"/>
      <c r="C75" s="4" t="s">
        <v>7</v>
      </c>
      <c r="D75" s="5">
        <f>D72+D73+D74</f>
        <v>2160000</v>
      </c>
      <c r="E75" s="5">
        <f>E72+E73+E74</f>
        <v>2330000</v>
      </c>
      <c r="F75" s="5">
        <f>F72+F73+F74</f>
        <v>2330000</v>
      </c>
      <c r="G75" s="50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</row>
    <row r="76" spans="1:36" ht="28.5" customHeight="1">
      <c r="A76" s="43" t="s">
        <v>50</v>
      </c>
      <c r="B76" s="46" t="s">
        <v>12</v>
      </c>
      <c r="C76" s="7" t="s">
        <v>3</v>
      </c>
      <c r="D76" s="6">
        <v>0</v>
      </c>
      <c r="E76" s="6">
        <v>0</v>
      </c>
      <c r="F76" s="6">
        <v>0</v>
      </c>
      <c r="G76" s="50" t="s">
        <v>13</v>
      </c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</row>
    <row r="77" spans="1:36" ht="28.5" customHeight="1">
      <c r="A77" s="44"/>
      <c r="B77" s="46"/>
      <c r="C77" s="7" t="s">
        <v>4</v>
      </c>
      <c r="D77" s="6">
        <v>902906</v>
      </c>
      <c r="E77" s="6">
        <v>952906</v>
      </c>
      <c r="F77" s="6">
        <v>952906</v>
      </c>
      <c r="G77" s="50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spans="1:36" ht="33" customHeight="1">
      <c r="A78" s="44"/>
      <c r="B78" s="46"/>
      <c r="C78" s="7" t="s">
        <v>5</v>
      </c>
      <c r="D78" s="6">
        <v>0</v>
      </c>
      <c r="E78" s="6">
        <v>0</v>
      </c>
      <c r="F78" s="6">
        <v>0</v>
      </c>
      <c r="G78" s="50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spans="1:36" ht="29.25" customHeight="1">
      <c r="A79" s="45"/>
      <c r="B79" s="46"/>
      <c r="C79" s="4" t="s">
        <v>7</v>
      </c>
      <c r="D79" s="5">
        <f>D76+D77+D78</f>
        <v>902906</v>
      </c>
      <c r="E79" s="5">
        <f>E76+E77+E78</f>
        <v>952906</v>
      </c>
      <c r="F79" s="5">
        <f>F76+F77+F78</f>
        <v>952906</v>
      </c>
      <c r="G79" s="50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spans="1:36" ht="20.25" customHeight="1">
      <c r="A80" s="43" t="s">
        <v>51</v>
      </c>
      <c r="B80" s="46" t="s">
        <v>12</v>
      </c>
      <c r="C80" s="7" t="s">
        <v>3</v>
      </c>
      <c r="D80" s="6">
        <v>0</v>
      </c>
      <c r="E80" s="6">
        <v>0</v>
      </c>
      <c r="F80" s="6">
        <v>0</v>
      </c>
      <c r="G80" s="50" t="s">
        <v>14</v>
      </c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ht="20.25" customHeight="1">
      <c r="A81" s="44"/>
      <c r="B81" s="46"/>
      <c r="C81" s="7" t="s">
        <v>4</v>
      </c>
      <c r="D81" s="6">
        <v>285941</v>
      </c>
      <c r="E81" s="6">
        <v>285941</v>
      </c>
      <c r="F81" s="6">
        <v>285941</v>
      </c>
      <c r="G81" s="50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ht="32.25" customHeight="1">
      <c r="A82" s="44"/>
      <c r="B82" s="46"/>
      <c r="C82" s="7" t="s">
        <v>5</v>
      </c>
      <c r="D82" s="6">
        <v>0</v>
      </c>
      <c r="E82" s="6">
        <v>0</v>
      </c>
      <c r="F82" s="6">
        <v>0</v>
      </c>
      <c r="G82" s="50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29.25" customHeight="1">
      <c r="A83" s="45"/>
      <c r="B83" s="46"/>
      <c r="C83" s="4" t="s">
        <v>7</v>
      </c>
      <c r="D83" s="5">
        <f>D80+D81+D82</f>
        <v>285941</v>
      </c>
      <c r="E83" s="5">
        <f>E80+E81+E82</f>
        <v>285941</v>
      </c>
      <c r="F83" s="5">
        <f>F80+F81+F82</f>
        <v>285941</v>
      </c>
      <c r="G83" s="50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29.25" customHeight="1">
      <c r="A84" s="43" t="s">
        <v>52</v>
      </c>
      <c r="B84" s="46" t="s">
        <v>12</v>
      </c>
      <c r="C84" s="7" t="s">
        <v>3</v>
      </c>
      <c r="D84" s="6">
        <v>0</v>
      </c>
      <c r="E84" s="6">
        <v>0</v>
      </c>
      <c r="F84" s="6">
        <v>0</v>
      </c>
      <c r="G84" s="50" t="s">
        <v>13</v>
      </c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29.25" customHeight="1">
      <c r="A85" s="44"/>
      <c r="B85" s="46"/>
      <c r="C85" s="7" t="s">
        <v>4</v>
      </c>
      <c r="D85" s="6">
        <v>50000</v>
      </c>
      <c r="E85" s="6">
        <v>50000</v>
      </c>
      <c r="F85" s="6">
        <v>50000</v>
      </c>
      <c r="G85" s="50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30" customHeight="1">
      <c r="A86" s="44"/>
      <c r="B86" s="46"/>
      <c r="C86" s="7" t="s">
        <v>5</v>
      </c>
      <c r="D86" s="6">
        <v>0</v>
      </c>
      <c r="E86" s="6">
        <v>0</v>
      </c>
      <c r="F86" s="6">
        <v>0</v>
      </c>
      <c r="G86" s="50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ht="29.25" customHeight="1">
      <c r="A87" s="45"/>
      <c r="B87" s="46"/>
      <c r="C87" s="4" t="s">
        <v>7</v>
      </c>
      <c r="D87" s="5">
        <f>D84+D85+D86</f>
        <v>50000</v>
      </c>
      <c r="E87" s="5">
        <f>E84+E85+E86</f>
        <v>50000</v>
      </c>
      <c r="F87" s="5">
        <f>F84+F85+F86</f>
        <v>50000</v>
      </c>
      <c r="G87" s="50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ht="29.25" customHeight="1">
      <c r="A88" s="86" t="s">
        <v>72</v>
      </c>
      <c r="B88" s="46" t="s">
        <v>12</v>
      </c>
      <c r="C88" s="7" t="s">
        <v>3</v>
      </c>
      <c r="D88" s="6">
        <v>0</v>
      </c>
      <c r="E88" s="6">
        <v>0</v>
      </c>
      <c r="F88" s="6">
        <v>0</v>
      </c>
      <c r="G88" s="50" t="s">
        <v>41</v>
      </c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ht="29.25" customHeight="1">
      <c r="A89" s="87"/>
      <c r="B89" s="46"/>
      <c r="C89" s="7" t="s">
        <v>4</v>
      </c>
      <c r="D89" s="6">
        <v>1100000</v>
      </c>
      <c r="E89" s="6">
        <v>1100000</v>
      </c>
      <c r="F89" s="6">
        <v>1100000</v>
      </c>
      <c r="G89" s="50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ht="30" customHeight="1">
      <c r="A90" s="87"/>
      <c r="B90" s="46"/>
      <c r="C90" s="7" t="s">
        <v>5</v>
      </c>
      <c r="D90" s="6">
        <v>0</v>
      </c>
      <c r="E90" s="6">
        <v>0</v>
      </c>
      <c r="F90" s="6">
        <v>0</v>
      </c>
      <c r="G90" s="50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ht="29.25" customHeight="1">
      <c r="A91" s="88"/>
      <c r="B91" s="46"/>
      <c r="C91" s="4" t="s">
        <v>7</v>
      </c>
      <c r="D91" s="5">
        <f>D88+D89+D90</f>
        <v>1100000</v>
      </c>
      <c r="E91" s="5">
        <f>E88+E89+E90</f>
        <v>1100000</v>
      </c>
      <c r="F91" s="5">
        <f>F88+F89+F90</f>
        <v>1100000</v>
      </c>
      <c r="G91" s="50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ht="29.25" customHeight="1">
      <c r="A92" s="43" t="s">
        <v>103</v>
      </c>
      <c r="B92" s="46" t="s">
        <v>12</v>
      </c>
      <c r="C92" s="7" t="s">
        <v>3</v>
      </c>
      <c r="D92" s="6">
        <v>0</v>
      </c>
      <c r="E92" s="6">
        <v>0</v>
      </c>
      <c r="F92" s="6">
        <v>0</v>
      </c>
      <c r="G92" s="50" t="s">
        <v>13</v>
      </c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ht="29.25" customHeight="1">
      <c r="A93" s="44"/>
      <c r="B93" s="46"/>
      <c r="C93" s="7" t="s">
        <v>4</v>
      </c>
      <c r="D93" s="6">
        <v>150000</v>
      </c>
      <c r="E93" s="6">
        <v>150000</v>
      </c>
      <c r="F93" s="6">
        <v>150000</v>
      </c>
      <c r="G93" s="50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ht="32.25" customHeight="1">
      <c r="A94" s="44"/>
      <c r="B94" s="46"/>
      <c r="C94" s="7" t="s">
        <v>5</v>
      </c>
      <c r="D94" s="6">
        <v>0</v>
      </c>
      <c r="E94" s="6">
        <v>0</v>
      </c>
      <c r="F94" s="6">
        <v>0</v>
      </c>
      <c r="G94" s="50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ht="29.25" customHeight="1">
      <c r="A95" s="45"/>
      <c r="B95" s="46"/>
      <c r="C95" s="4" t="s">
        <v>7</v>
      </c>
      <c r="D95" s="5">
        <f>D92+D93+D94</f>
        <v>150000</v>
      </c>
      <c r="E95" s="5">
        <f>E92+E93+E94</f>
        <v>150000</v>
      </c>
      <c r="F95" s="5">
        <f>F92+F93+F94</f>
        <v>150000</v>
      </c>
      <c r="G95" s="50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ht="29.25" customHeight="1">
      <c r="A96" s="43" t="s">
        <v>104</v>
      </c>
      <c r="B96" s="46" t="s">
        <v>12</v>
      </c>
      <c r="C96" s="7" t="s">
        <v>3</v>
      </c>
      <c r="D96" s="6">
        <v>0</v>
      </c>
      <c r="E96" s="6">
        <v>0</v>
      </c>
      <c r="F96" s="6">
        <v>0</v>
      </c>
      <c r="G96" s="50" t="s">
        <v>105</v>
      </c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29.25" customHeight="1">
      <c r="A97" s="44"/>
      <c r="B97" s="46"/>
      <c r="C97" s="7" t="s">
        <v>4</v>
      </c>
      <c r="D97" s="6">
        <v>760000</v>
      </c>
      <c r="E97" s="6">
        <v>0</v>
      </c>
      <c r="F97" s="6">
        <v>0</v>
      </c>
      <c r="G97" s="50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29.25" customHeight="1">
      <c r="A98" s="44"/>
      <c r="B98" s="46"/>
      <c r="C98" s="7" t="s">
        <v>5</v>
      </c>
      <c r="D98" s="6">
        <v>0</v>
      </c>
      <c r="E98" s="6">
        <v>0</v>
      </c>
      <c r="F98" s="6">
        <v>0</v>
      </c>
      <c r="G98" s="50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29.25" customHeight="1">
      <c r="A99" s="45"/>
      <c r="B99" s="46"/>
      <c r="C99" s="4" t="s">
        <v>7</v>
      </c>
      <c r="D99" s="5">
        <f>D96+D97+D98</f>
        <v>760000</v>
      </c>
      <c r="E99" s="5">
        <f>E96+E97+E98</f>
        <v>0</v>
      </c>
      <c r="F99" s="5">
        <f>F96+F97+F98</f>
        <v>0</v>
      </c>
      <c r="G99" s="50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s="40" customFormat="1" ht="18.75" customHeight="1">
      <c r="A100" s="80" t="s">
        <v>87</v>
      </c>
      <c r="B100" s="83" t="s">
        <v>95</v>
      </c>
      <c r="C100" s="35" t="s">
        <v>3</v>
      </c>
      <c r="D100" s="36">
        <f t="shared" ref="D100:F102" si="2">D104+D108+D112+D116+D120+D124+D128+D132+D136+D140+D144</f>
        <v>65449237</v>
      </c>
      <c r="E100" s="36">
        <f t="shared" si="2"/>
        <v>65449237</v>
      </c>
      <c r="F100" s="36">
        <f t="shared" si="2"/>
        <v>65449237</v>
      </c>
      <c r="G100" s="79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</row>
    <row r="101" spans="1:36" s="40" customFormat="1" ht="18.75" customHeight="1">
      <c r="A101" s="81"/>
      <c r="B101" s="84"/>
      <c r="C101" s="35" t="s">
        <v>4</v>
      </c>
      <c r="D101" s="36">
        <f t="shared" si="2"/>
        <v>40210326</v>
      </c>
      <c r="E101" s="36">
        <f t="shared" si="2"/>
        <v>47295666</v>
      </c>
      <c r="F101" s="36">
        <f t="shared" si="2"/>
        <v>46975666</v>
      </c>
      <c r="G101" s="79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</row>
    <row r="102" spans="1:36" s="40" customFormat="1" ht="33" customHeight="1">
      <c r="A102" s="81"/>
      <c r="B102" s="84"/>
      <c r="C102" s="35" t="s">
        <v>5</v>
      </c>
      <c r="D102" s="36">
        <f t="shared" si="2"/>
        <v>0</v>
      </c>
      <c r="E102" s="36">
        <f t="shared" si="2"/>
        <v>0</v>
      </c>
      <c r="F102" s="36">
        <f t="shared" si="2"/>
        <v>0</v>
      </c>
      <c r="G102" s="79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  <c r="AI102" s="37"/>
      <c r="AJ102" s="37"/>
    </row>
    <row r="103" spans="1:36" s="40" customFormat="1" ht="62.25" customHeight="1">
      <c r="A103" s="82"/>
      <c r="B103" s="85"/>
      <c r="C103" s="38" t="s">
        <v>7</v>
      </c>
      <c r="D103" s="39">
        <f>D100+D101+D102</f>
        <v>105659563</v>
      </c>
      <c r="E103" s="39">
        <f>E100+E101+E102</f>
        <v>112744903</v>
      </c>
      <c r="F103" s="39">
        <f>F100+F101+F102</f>
        <v>112424903</v>
      </c>
      <c r="G103" s="79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</row>
    <row r="104" spans="1:36" ht="29.25" customHeight="1">
      <c r="A104" s="43" t="s">
        <v>66</v>
      </c>
      <c r="B104" s="43" t="s">
        <v>95</v>
      </c>
      <c r="C104" s="7" t="s">
        <v>3</v>
      </c>
      <c r="D104" s="6">
        <v>28459402</v>
      </c>
      <c r="E104" s="6">
        <v>28459402</v>
      </c>
      <c r="F104" s="6">
        <v>28459402</v>
      </c>
      <c r="G104" s="47" t="s">
        <v>16</v>
      </c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</row>
    <row r="105" spans="1:36" ht="29.25" customHeight="1">
      <c r="A105" s="44"/>
      <c r="B105" s="44"/>
      <c r="C105" s="7" t="s">
        <v>4</v>
      </c>
      <c r="D105" s="6">
        <v>8835000</v>
      </c>
      <c r="E105" s="6">
        <v>10245000</v>
      </c>
      <c r="F105" s="6">
        <v>10114000</v>
      </c>
      <c r="G105" s="48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</row>
    <row r="106" spans="1:36" ht="33" customHeight="1">
      <c r="A106" s="44"/>
      <c r="B106" s="44"/>
      <c r="C106" s="7" t="s">
        <v>5</v>
      </c>
      <c r="D106" s="6">
        <v>0</v>
      </c>
      <c r="E106" s="6">
        <v>0</v>
      </c>
      <c r="F106" s="6">
        <v>0</v>
      </c>
      <c r="G106" s="48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</row>
    <row r="107" spans="1:36" ht="29.25" customHeight="1">
      <c r="A107" s="45"/>
      <c r="B107" s="45"/>
      <c r="C107" s="4" t="s">
        <v>7</v>
      </c>
      <c r="D107" s="5">
        <f>D104+D105+D106</f>
        <v>37294402</v>
      </c>
      <c r="E107" s="5">
        <f>E104+E105+E106</f>
        <v>38704402</v>
      </c>
      <c r="F107" s="5">
        <f>F104+F105+F106</f>
        <v>38573402</v>
      </c>
      <c r="G107" s="49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</row>
    <row r="108" spans="1:36" ht="29.25" customHeight="1">
      <c r="A108" s="43" t="s">
        <v>67</v>
      </c>
      <c r="B108" s="43" t="s">
        <v>95</v>
      </c>
      <c r="C108" s="7" t="s">
        <v>3</v>
      </c>
      <c r="D108" s="6">
        <v>35564058</v>
      </c>
      <c r="E108" s="6">
        <v>35564058</v>
      </c>
      <c r="F108" s="6">
        <v>35564058</v>
      </c>
      <c r="G108" s="47" t="s">
        <v>16</v>
      </c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</row>
    <row r="109" spans="1:36" ht="29.25" customHeight="1">
      <c r="A109" s="44"/>
      <c r="B109" s="44"/>
      <c r="C109" s="7" t="s">
        <v>4</v>
      </c>
      <c r="D109" s="6">
        <v>12741000</v>
      </c>
      <c r="E109" s="6">
        <v>15005600</v>
      </c>
      <c r="F109" s="6">
        <v>14916600</v>
      </c>
      <c r="G109" s="48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</row>
    <row r="110" spans="1:36" ht="29.25" customHeight="1">
      <c r="A110" s="44"/>
      <c r="B110" s="44"/>
      <c r="C110" s="7" t="s">
        <v>5</v>
      </c>
      <c r="D110" s="6">
        <v>0</v>
      </c>
      <c r="E110" s="6">
        <v>0</v>
      </c>
      <c r="F110" s="6">
        <v>0</v>
      </c>
      <c r="G110" s="48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</row>
    <row r="111" spans="1:36" ht="29.25" customHeight="1">
      <c r="A111" s="45"/>
      <c r="B111" s="45"/>
      <c r="C111" s="4" t="s">
        <v>7</v>
      </c>
      <c r="D111" s="5">
        <f>D108+D109+D110</f>
        <v>48305058</v>
      </c>
      <c r="E111" s="5">
        <f>E108+E109+E110</f>
        <v>50569658</v>
      </c>
      <c r="F111" s="5">
        <f>F108+F109+F110</f>
        <v>50480658</v>
      </c>
      <c r="G111" s="49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</row>
    <row r="112" spans="1:36" ht="29.25" customHeight="1">
      <c r="A112" s="43" t="s">
        <v>53</v>
      </c>
      <c r="B112" s="43" t="s">
        <v>95</v>
      </c>
      <c r="C112" s="7" t="s">
        <v>3</v>
      </c>
      <c r="D112" s="6">
        <v>0</v>
      </c>
      <c r="E112" s="6">
        <v>0</v>
      </c>
      <c r="F112" s="6">
        <v>0</v>
      </c>
      <c r="G112" s="47" t="s">
        <v>16</v>
      </c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</row>
    <row r="113" spans="1:36" ht="29.25" customHeight="1">
      <c r="A113" s="44"/>
      <c r="B113" s="44"/>
      <c r="C113" s="7" t="s">
        <v>4</v>
      </c>
      <c r="D113" s="6">
        <v>11710260</v>
      </c>
      <c r="E113" s="6">
        <v>14300000</v>
      </c>
      <c r="F113" s="6">
        <v>14200000</v>
      </c>
      <c r="G113" s="48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</row>
    <row r="114" spans="1:36" ht="36" customHeight="1">
      <c r="A114" s="44"/>
      <c r="B114" s="44"/>
      <c r="C114" s="7" t="s">
        <v>5</v>
      </c>
      <c r="D114" s="6">
        <v>0</v>
      </c>
      <c r="E114" s="6">
        <v>0</v>
      </c>
      <c r="F114" s="6">
        <v>0</v>
      </c>
      <c r="G114" s="48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</row>
    <row r="115" spans="1:36" ht="29.25" customHeight="1">
      <c r="A115" s="45"/>
      <c r="B115" s="45"/>
      <c r="C115" s="4" t="s">
        <v>7</v>
      </c>
      <c r="D115" s="5">
        <f>D112+D113+D114</f>
        <v>11710260</v>
      </c>
      <c r="E115" s="5">
        <f>E112+E113+E114</f>
        <v>14300000</v>
      </c>
      <c r="F115" s="5">
        <f>F112+F113+F114</f>
        <v>14200000</v>
      </c>
      <c r="G115" s="49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</row>
    <row r="116" spans="1:36" ht="29.25" customHeight="1">
      <c r="A116" s="43" t="s">
        <v>93</v>
      </c>
      <c r="B116" s="43" t="s">
        <v>95</v>
      </c>
      <c r="C116" s="7" t="s">
        <v>3</v>
      </c>
      <c r="D116" s="6">
        <v>1147377</v>
      </c>
      <c r="E116" s="6">
        <v>1147377</v>
      </c>
      <c r="F116" s="6">
        <v>1147377</v>
      </c>
      <c r="G116" s="43" t="s">
        <v>94</v>
      </c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</row>
    <row r="117" spans="1:36" ht="29.25" customHeight="1">
      <c r="A117" s="44"/>
      <c r="B117" s="44"/>
      <c r="C117" s="7" t="s">
        <v>4</v>
      </c>
      <c r="D117" s="6">
        <v>0</v>
      </c>
      <c r="E117" s="6">
        <v>115000</v>
      </c>
      <c r="F117" s="6">
        <v>115000</v>
      </c>
      <c r="G117" s="44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</row>
    <row r="118" spans="1:36" ht="29.25" customHeight="1">
      <c r="A118" s="44"/>
      <c r="B118" s="44"/>
      <c r="C118" s="7" t="s">
        <v>5</v>
      </c>
      <c r="D118" s="6">
        <v>0</v>
      </c>
      <c r="E118" s="6">
        <v>0</v>
      </c>
      <c r="F118" s="6">
        <v>0</v>
      </c>
      <c r="G118" s="44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</row>
    <row r="119" spans="1:36" ht="29.25" customHeight="1">
      <c r="A119" s="45"/>
      <c r="B119" s="45"/>
      <c r="C119" s="4" t="s">
        <v>7</v>
      </c>
      <c r="D119" s="5">
        <f>D116+D117+D118</f>
        <v>1147377</v>
      </c>
      <c r="E119" s="5">
        <f>E116+E117+E118</f>
        <v>1262377</v>
      </c>
      <c r="F119" s="5">
        <f>F116+F117+F118</f>
        <v>1262377</v>
      </c>
      <c r="G119" s="45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</row>
    <row r="120" spans="1:36" ht="29.25" customHeight="1">
      <c r="A120" s="43" t="s">
        <v>54</v>
      </c>
      <c r="B120" s="43" t="s">
        <v>95</v>
      </c>
      <c r="C120" s="7" t="s">
        <v>3</v>
      </c>
      <c r="D120" s="6">
        <v>270000</v>
      </c>
      <c r="E120" s="6">
        <v>270000</v>
      </c>
      <c r="F120" s="6">
        <v>270000</v>
      </c>
      <c r="G120" s="47" t="s">
        <v>43</v>
      </c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</row>
    <row r="121" spans="1:36" ht="29.25" customHeight="1">
      <c r="A121" s="44"/>
      <c r="B121" s="44"/>
      <c r="C121" s="7" t="s">
        <v>4</v>
      </c>
      <c r="D121" s="6">
        <v>120000</v>
      </c>
      <c r="E121" s="6">
        <v>120000</v>
      </c>
      <c r="F121" s="6">
        <v>120000</v>
      </c>
      <c r="G121" s="48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29.25" customHeight="1">
      <c r="A122" s="44"/>
      <c r="B122" s="44"/>
      <c r="C122" s="7" t="s">
        <v>5</v>
      </c>
      <c r="D122" s="6">
        <v>0</v>
      </c>
      <c r="E122" s="6">
        <v>0</v>
      </c>
      <c r="F122" s="6">
        <v>0</v>
      </c>
      <c r="G122" s="48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29.25" customHeight="1">
      <c r="A123" s="45"/>
      <c r="B123" s="45"/>
      <c r="C123" s="4" t="s">
        <v>7</v>
      </c>
      <c r="D123" s="5">
        <f>D120+D121+D122</f>
        <v>390000</v>
      </c>
      <c r="E123" s="5">
        <f>E120+E121+E122</f>
        <v>390000</v>
      </c>
      <c r="F123" s="5">
        <f>F120+F121+F122</f>
        <v>390000</v>
      </c>
      <c r="G123" s="49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ht="29.25" customHeight="1">
      <c r="A124" s="43" t="s">
        <v>29</v>
      </c>
      <c r="B124" s="46" t="s">
        <v>12</v>
      </c>
      <c r="C124" s="7" t="s">
        <v>3</v>
      </c>
      <c r="D124" s="6">
        <v>0</v>
      </c>
      <c r="E124" s="6">
        <v>0</v>
      </c>
      <c r="F124" s="6">
        <v>0</v>
      </c>
      <c r="G124" s="47" t="s">
        <v>64</v>
      </c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29.25" customHeight="1">
      <c r="A125" s="44"/>
      <c r="B125" s="46"/>
      <c r="C125" s="7" t="s">
        <v>4</v>
      </c>
      <c r="D125" s="6">
        <v>23436</v>
      </c>
      <c r="E125" s="6">
        <v>23436</v>
      </c>
      <c r="F125" s="6">
        <v>23436</v>
      </c>
      <c r="G125" s="48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</row>
    <row r="126" spans="1:36" ht="29.25" customHeight="1">
      <c r="A126" s="44"/>
      <c r="B126" s="46"/>
      <c r="C126" s="7" t="s">
        <v>5</v>
      </c>
      <c r="D126" s="6">
        <v>0</v>
      </c>
      <c r="E126" s="6">
        <v>0</v>
      </c>
      <c r="F126" s="6">
        <v>0</v>
      </c>
      <c r="G126" s="48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</row>
    <row r="127" spans="1:36" ht="29.25" customHeight="1">
      <c r="A127" s="45"/>
      <c r="B127" s="46"/>
      <c r="C127" s="4" t="s">
        <v>7</v>
      </c>
      <c r="D127" s="5">
        <f>D124+D125+D126</f>
        <v>23436</v>
      </c>
      <c r="E127" s="5">
        <f>E124+E125+E126</f>
        <v>23436</v>
      </c>
      <c r="F127" s="5">
        <f>F124+F125+F126</f>
        <v>23436</v>
      </c>
      <c r="G127" s="49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</row>
    <row r="128" spans="1:36" ht="29.25" customHeight="1">
      <c r="A128" s="43" t="s">
        <v>30</v>
      </c>
      <c r="B128" s="46" t="s">
        <v>12</v>
      </c>
      <c r="C128" s="7" t="s">
        <v>3</v>
      </c>
      <c r="D128" s="6">
        <v>0</v>
      </c>
      <c r="E128" s="6">
        <v>0</v>
      </c>
      <c r="F128" s="6">
        <v>0</v>
      </c>
      <c r="G128" s="47" t="s">
        <v>65</v>
      </c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</row>
    <row r="129" spans="1:36" ht="29.25" customHeight="1">
      <c r="A129" s="44"/>
      <c r="B129" s="46"/>
      <c r="C129" s="7" t="s">
        <v>4</v>
      </c>
      <c r="D129" s="6">
        <v>10000</v>
      </c>
      <c r="E129" s="6">
        <v>10000</v>
      </c>
      <c r="F129" s="6">
        <v>10000</v>
      </c>
      <c r="G129" s="48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</row>
    <row r="130" spans="1:36" ht="29.25" customHeight="1">
      <c r="A130" s="44"/>
      <c r="B130" s="46"/>
      <c r="C130" s="7" t="s">
        <v>5</v>
      </c>
      <c r="D130" s="6">
        <v>0</v>
      </c>
      <c r="E130" s="6">
        <v>0</v>
      </c>
      <c r="F130" s="6">
        <v>0</v>
      </c>
      <c r="G130" s="48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</row>
    <row r="131" spans="1:36" ht="29.25" customHeight="1">
      <c r="A131" s="45"/>
      <c r="B131" s="46"/>
      <c r="C131" s="4" t="s">
        <v>7</v>
      </c>
      <c r="D131" s="5">
        <f>D128+D129+D130</f>
        <v>10000</v>
      </c>
      <c r="E131" s="5">
        <f>E128+E129+E130</f>
        <v>10000</v>
      </c>
      <c r="F131" s="5">
        <f>F128+F129+F130</f>
        <v>10000</v>
      </c>
      <c r="G131" s="49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</row>
    <row r="132" spans="1:36" ht="29.25" customHeight="1">
      <c r="A132" s="43" t="s">
        <v>42</v>
      </c>
      <c r="B132" s="46" t="s">
        <v>12</v>
      </c>
      <c r="C132" s="7" t="s">
        <v>3</v>
      </c>
      <c r="D132" s="6">
        <v>0</v>
      </c>
      <c r="E132" s="6">
        <v>0</v>
      </c>
      <c r="F132" s="6">
        <v>0</v>
      </c>
      <c r="G132" s="47" t="s">
        <v>55</v>
      </c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</row>
    <row r="133" spans="1:36" ht="29.25" customHeight="1">
      <c r="A133" s="44"/>
      <c r="B133" s="46"/>
      <c r="C133" s="7" t="s">
        <v>4</v>
      </c>
      <c r="D133" s="6">
        <v>301000</v>
      </c>
      <c r="E133" s="6">
        <v>401000</v>
      </c>
      <c r="F133" s="6">
        <v>401000</v>
      </c>
      <c r="G133" s="48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</row>
    <row r="134" spans="1:36" ht="29.25" customHeight="1">
      <c r="A134" s="44"/>
      <c r="B134" s="46"/>
      <c r="C134" s="7" t="s">
        <v>5</v>
      </c>
      <c r="D134" s="6">
        <v>0</v>
      </c>
      <c r="E134" s="6">
        <v>0</v>
      </c>
      <c r="F134" s="6">
        <v>0</v>
      </c>
      <c r="G134" s="48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</row>
    <row r="135" spans="1:36" ht="29.25" customHeight="1">
      <c r="A135" s="45"/>
      <c r="B135" s="46"/>
      <c r="C135" s="4" t="s">
        <v>7</v>
      </c>
      <c r="D135" s="5">
        <f>D132+D133+D134</f>
        <v>301000</v>
      </c>
      <c r="E135" s="5">
        <f>E132+E133+E134</f>
        <v>401000</v>
      </c>
      <c r="F135" s="5">
        <f>F132+F133+F134</f>
        <v>401000</v>
      </c>
      <c r="G135" s="49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</row>
    <row r="136" spans="1:36" ht="29.25" customHeight="1">
      <c r="A136" s="43" t="s">
        <v>91</v>
      </c>
      <c r="B136" s="43" t="s">
        <v>95</v>
      </c>
      <c r="C136" s="7" t="s">
        <v>3</v>
      </c>
      <c r="D136" s="6">
        <v>8400</v>
      </c>
      <c r="E136" s="6">
        <v>8400</v>
      </c>
      <c r="F136" s="6">
        <v>8400</v>
      </c>
      <c r="G136" s="43" t="s">
        <v>92</v>
      </c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</row>
    <row r="137" spans="1:36" ht="29.25" customHeight="1">
      <c r="A137" s="44"/>
      <c r="B137" s="44"/>
      <c r="C137" s="7" t="s">
        <v>4</v>
      </c>
      <c r="D137" s="6">
        <v>0</v>
      </c>
      <c r="E137" s="6">
        <v>0</v>
      </c>
      <c r="F137" s="6">
        <v>0</v>
      </c>
      <c r="G137" s="44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</row>
    <row r="138" spans="1:36" ht="29.25" customHeight="1">
      <c r="A138" s="44"/>
      <c r="B138" s="44"/>
      <c r="C138" s="7" t="s">
        <v>5</v>
      </c>
      <c r="D138" s="6">
        <v>0</v>
      </c>
      <c r="E138" s="6">
        <v>0</v>
      </c>
      <c r="F138" s="6">
        <v>0</v>
      </c>
      <c r="G138" s="44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</row>
    <row r="139" spans="1:36" ht="29.25" customHeight="1">
      <c r="A139" s="45"/>
      <c r="B139" s="45"/>
      <c r="C139" s="4" t="s">
        <v>7</v>
      </c>
      <c r="D139" s="5">
        <f>D136+D137+D138</f>
        <v>8400</v>
      </c>
      <c r="E139" s="5">
        <f>E136+E137+E138</f>
        <v>8400</v>
      </c>
      <c r="F139" s="5">
        <f>F136+F137+F138</f>
        <v>8400</v>
      </c>
      <c r="G139" s="45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</row>
    <row r="140" spans="1:36" ht="29.25" customHeight="1">
      <c r="A140" s="43" t="s">
        <v>88</v>
      </c>
      <c r="B140" s="43" t="s">
        <v>95</v>
      </c>
      <c r="C140" s="7" t="s">
        <v>3</v>
      </c>
      <c r="D140" s="6">
        <v>0</v>
      </c>
      <c r="E140" s="6">
        <v>0</v>
      </c>
      <c r="F140" s="6">
        <v>0</v>
      </c>
      <c r="G140" s="43" t="s">
        <v>106</v>
      </c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</row>
    <row r="141" spans="1:36" ht="29.25" customHeight="1">
      <c r="A141" s="44"/>
      <c r="B141" s="44"/>
      <c r="C141" s="7" t="s">
        <v>4</v>
      </c>
      <c r="D141" s="6">
        <v>6433630</v>
      </c>
      <c r="E141" s="6">
        <v>7039630</v>
      </c>
      <c r="F141" s="6">
        <v>7039630</v>
      </c>
      <c r="G141" s="44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</row>
    <row r="142" spans="1:36" ht="46.5" customHeight="1">
      <c r="A142" s="44"/>
      <c r="B142" s="44"/>
      <c r="C142" s="7" t="s">
        <v>5</v>
      </c>
      <c r="D142" s="6">
        <v>0</v>
      </c>
      <c r="E142" s="6">
        <v>0</v>
      </c>
      <c r="F142" s="6">
        <v>0</v>
      </c>
      <c r="G142" s="44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</row>
    <row r="143" spans="1:36" ht="171.75" customHeight="1">
      <c r="A143" s="45"/>
      <c r="B143" s="45"/>
      <c r="C143" s="42" t="s">
        <v>6</v>
      </c>
      <c r="D143" s="5">
        <f>D140+D141+D142</f>
        <v>6433630</v>
      </c>
      <c r="E143" s="5">
        <f>E140+E141+E142</f>
        <v>7039630</v>
      </c>
      <c r="F143" s="5">
        <f>F140+F141+F142</f>
        <v>7039630</v>
      </c>
      <c r="G143" s="45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</row>
    <row r="144" spans="1:36" ht="28.5" customHeight="1">
      <c r="A144" s="43" t="s">
        <v>89</v>
      </c>
      <c r="B144" s="43" t="s">
        <v>95</v>
      </c>
      <c r="C144" s="7" t="s">
        <v>3</v>
      </c>
      <c r="D144" s="6">
        <v>0</v>
      </c>
      <c r="E144" s="6">
        <v>0</v>
      </c>
      <c r="F144" s="6">
        <v>0</v>
      </c>
      <c r="G144" s="43" t="s">
        <v>90</v>
      </c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</row>
    <row r="145" spans="1:36" ht="30" customHeight="1">
      <c r="A145" s="44"/>
      <c r="B145" s="44"/>
      <c r="C145" s="7" t="s">
        <v>4</v>
      </c>
      <c r="D145" s="6">
        <v>36000</v>
      </c>
      <c r="E145" s="6">
        <v>36000</v>
      </c>
      <c r="F145" s="6">
        <v>36000</v>
      </c>
      <c r="G145" s="44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</row>
    <row r="146" spans="1:36" ht="33" customHeight="1">
      <c r="A146" s="44"/>
      <c r="B146" s="44"/>
      <c r="C146" s="7" t="s">
        <v>5</v>
      </c>
      <c r="D146" s="6">
        <v>0</v>
      </c>
      <c r="E146" s="6">
        <v>0</v>
      </c>
      <c r="F146" s="6">
        <v>0</v>
      </c>
      <c r="G146" s="44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</row>
    <row r="147" spans="1:36" ht="31.5" customHeight="1">
      <c r="A147" s="45"/>
      <c r="B147" s="45"/>
      <c r="C147" s="4" t="s">
        <v>7</v>
      </c>
      <c r="D147" s="5">
        <f>D144+D145+D146</f>
        <v>36000</v>
      </c>
      <c r="E147" s="5">
        <f>E144+E145+E146</f>
        <v>36000</v>
      </c>
      <c r="F147" s="5">
        <f>F144+F145+F146</f>
        <v>36000</v>
      </c>
      <c r="G147" s="45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</row>
    <row r="148" spans="1:36" s="15" customFormat="1" ht="18.75" customHeight="1">
      <c r="A148" s="61" t="s">
        <v>83</v>
      </c>
      <c r="B148" s="59" t="s">
        <v>12</v>
      </c>
      <c r="C148" s="13" t="s">
        <v>3</v>
      </c>
      <c r="D148" s="14">
        <f t="shared" ref="D148:F150" si="3">D152+D156+D160+D164+D168+D172</f>
        <v>4588051</v>
      </c>
      <c r="E148" s="14">
        <f t="shared" si="3"/>
        <v>5660343</v>
      </c>
      <c r="F148" s="14">
        <f t="shared" si="3"/>
        <v>5660343</v>
      </c>
      <c r="G148" s="60"/>
    </row>
    <row r="149" spans="1:36" s="15" customFormat="1" ht="18" customHeight="1">
      <c r="A149" s="62"/>
      <c r="B149" s="59"/>
      <c r="C149" s="13" t="s">
        <v>4</v>
      </c>
      <c r="D149" s="14">
        <f t="shared" si="3"/>
        <v>1482477.6</v>
      </c>
      <c r="E149" s="14">
        <f t="shared" si="3"/>
        <v>1429524.6</v>
      </c>
      <c r="F149" s="14">
        <f t="shared" si="3"/>
        <v>1429524.6</v>
      </c>
      <c r="G149" s="60"/>
    </row>
    <row r="150" spans="1:36" s="15" customFormat="1" ht="31.5" customHeight="1">
      <c r="A150" s="62"/>
      <c r="B150" s="59"/>
      <c r="C150" s="13" t="s">
        <v>5</v>
      </c>
      <c r="D150" s="14">
        <f t="shared" si="3"/>
        <v>0</v>
      </c>
      <c r="E150" s="14">
        <f t="shared" si="3"/>
        <v>0</v>
      </c>
      <c r="F150" s="14">
        <f t="shared" si="3"/>
        <v>0</v>
      </c>
      <c r="G150" s="60"/>
    </row>
    <row r="151" spans="1:36" s="15" customFormat="1" ht="29.25" customHeight="1">
      <c r="A151" s="63"/>
      <c r="B151" s="59"/>
      <c r="C151" s="16" t="s">
        <v>7</v>
      </c>
      <c r="D151" s="18">
        <f>D148+D149+D150</f>
        <v>6070528.5999999996</v>
      </c>
      <c r="E151" s="18">
        <f>E148+E149+E150</f>
        <v>7089867.5999999996</v>
      </c>
      <c r="F151" s="18">
        <f>F148+F149+F150</f>
        <v>7089867.5999999996</v>
      </c>
      <c r="G151" s="60"/>
    </row>
    <row r="152" spans="1:36" ht="18.75" customHeight="1">
      <c r="A152" s="43" t="s">
        <v>56</v>
      </c>
      <c r="B152" s="46" t="s">
        <v>12</v>
      </c>
      <c r="C152" s="7" t="s">
        <v>3</v>
      </c>
      <c r="D152" s="6">
        <v>0</v>
      </c>
      <c r="E152" s="6">
        <v>0</v>
      </c>
      <c r="F152" s="6">
        <v>0</v>
      </c>
      <c r="G152" s="50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</row>
    <row r="153" spans="1:36" ht="15.75" customHeight="1">
      <c r="A153" s="44"/>
      <c r="B153" s="46"/>
      <c r="C153" s="7" t="s">
        <v>4</v>
      </c>
      <c r="D153" s="6">
        <v>819630</v>
      </c>
      <c r="E153" s="6">
        <v>819630</v>
      </c>
      <c r="F153" s="6">
        <v>819630</v>
      </c>
      <c r="G153" s="50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</row>
    <row r="154" spans="1:36" ht="32.25" customHeight="1">
      <c r="A154" s="44"/>
      <c r="B154" s="46"/>
      <c r="C154" s="7" t="s">
        <v>5</v>
      </c>
      <c r="D154" s="6">
        <v>0</v>
      </c>
      <c r="E154" s="6">
        <v>0</v>
      </c>
      <c r="F154" s="6">
        <v>0</v>
      </c>
      <c r="G154" s="50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</row>
    <row r="155" spans="1:36" ht="29.25" customHeight="1">
      <c r="A155" s="45"/>
      <c r="B155" s="46"/>
      <c r="C155" s="4" t="s">
        <v>7</v>
      </c>
      <c r="D155" s="5">
        <f>D152+D153+D154</f>
        <v>819630</v>
      </c>
      <c r="E155" s="5">
        <f>E152+E153+E154</f>
        <v>819630</v>
      </c>
      <c r="F155" s="5">
        <f>F152+F153+F154</f>
        <v>819630</v>
      </c>
      <c r="G155" s="50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</row>
    <row r="156" spans="1:36" ht="22.5" customHeight="1">
      <c r="A156" s="43" t="s">
        <v>27</v>
      </c>
      <c r="B156" s="46" t="s">
        <v>12</v>
      </c>
      <c r="C156" s="7" t="s">
        <v>3</v>
      </c>
      <c r="D156" s="6">
        <v>105000</v>
      </c>
      <c r="E156" s="6">
        <v>105000</v>
      </c>
      <c r="F156" s="6">
        <v>105000</v>
      </c>
      <c r="G156" s="47" t="s">
        <v>34</v>
      </c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</row>
    <row r="157" spans="1:36" ht="24" customHeight="1">
      <c r="A157" s="44"/>
      <c r="B157" s="46"/>
      <c r="C157" s="7" t="s">
        <v>4</v>
      </c>
      <c r="D157" s="6">
        <v>0</v>
      </c>
      <c r="E157" s="6">
        <v>0</v>
      </c>
      <c r="F157" s="6">
        <v>0</v>
      </c>
      <c r="G157" s="48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</row>
    <row r="158" spans="1:36" ht="33" customHeight="1">
      <c r="A158" s="44"/>
      <c r="B158" s="46"/>
      <c r="C158" s="7" t="s">
        <v>5</v>
      </c>
      <c r="D158" s="6">
        <v>0</v>
      </c>
      <c r="E158" s="6">
        <v>0</v>
      </c>
      <c r="F158" s="6">
        <v>0</v>
      </c>
      <c r="G158" s="48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</row>
    <row r="159" spans="1:36" ht="29.25" customHeight="1">
      <c r="A159" s="45"/>
      <c r="B159" s="46"/>
      <c r="C159" s="4" t="s">
        <v>7</v>
      </c>
      <c r="D159" s="5">
        <f>D156+D157+D158</f>
        <v>105000</v>
      </c>
      <c r="E159" s="5">
        <f>E156+E157+E158</f>
        <v>105000</v>
      </c>
      <c r="F159" s="5">
        <f>F156+F157+F158</f>
        <v>105000</v>
      </c>
      <c r="G159" s="49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</row>
    <row r="160" spans="1:36" ht="26.25" customHeight="1">
      <c r="A160" s="43" t="s">
        <v>28</v>
      </c>
      <c r="B160" s="46" t="s">
        <v>12</v>
      </c>
      <c r="C160" s="7" t="s">
        <v>3</v>
      </c>
      <c r="D160" s="6">
        <v>3589312</v>
      </c>
      <c r="E160" s="6">
        <v>3767865</v>
      </c>
      <c r="F160" s="6">
        <v>3767865</v>
      </c>
      <c r="G160" s="47" t="s">
        <v>15</v>
      </c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</row>
    <row r="161" spans="1:36" ht="22.5" customHeight="1">
      <c r="A161" s="44"/>
      <c r="B161" s="46"/>
      <c r="C161" s="7" t="s">
        <v>4</v>
      </c>
      <c r="D161" s="6">
        <v>450888</v>
      </c>
      <c r="E161" s="6">
        <v>397935</v>
      </c>
      <c r="F161" s="6">
        <v>397935</v>
      </c>
      <c r="G161" s="48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</row>
    <row r="162" spans="1:36" ht="35.25" customHeight="1">
      <c r="A162" s="44"/>
      <c r="B162" s="46"/>
      <c r="C162" s="7" t="s">
        <v>5</v>
      </c>
      <c r="D162" s="6">
        <v>0</v>
      </c>
      <c r="E162" s="6">
        <v>0</v>
      </c>
      <c r="F162" s="6">
        <v>0</v>
      </c>
      <c r="G162" s="48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</row>
    <row r="163" spans="1:36" ht="29.25" customHeight="1">
      <c r="A163" s="45"/>
      <c r="B163" s="46"/>
      <c r="C163" s="4" t="s">
        <v>7</v>
      </c>
      <c r="D163" s="5">
        <f>D160+D161+D162</f>
        <v>4040200</v>
      </c>
      <c r="E163" s="5">
        <f>E160+E161+E162</f>
        <v>4165800</v>
      </c>
      <c r="F163" s="5">
        <f>F160+F161+F162</f>
        <v>4165800</v>
      </c>
      <c r="G163" s="49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</row>
    <row r="164" spans="1:36" ht="20.25" customHeight="1">
      <c r="A164" s="43" t="s">
        <v>26</v>
      </c>
      <c r="B164" s="46" t="s">
        <v>12</v>
      </c>
      <c r="C164" s="7" t="s">
        <v>3</v>
      </c>
      <c r="D164" s="31">
        <v>893739</v>
      </c>
      <c r="E164" s="31">
        <v>1787478</v>
      </c>
      <c r="F164" s="31">
        <v>1787478</v>
      </c>
      <c r="G164" s="47" t="s">
        <v>33</v>
      </c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</row>
    <row r="165" spans="1:36" ht="18.75" customHeight="1">
      <c r="A165" s="44"/>
      <c r="B165" s="46"/>
      <c r="C165" s="7" t="s">
        <v>4</v>
      </c>
      <c r="D165" s="6">
        <v>0</v>
      </c>
      <c r="E165" s="6">
        <v>0</v>
      </c>
      <c r="F165" s="6">
        <v>0</v>
      </c>
      <c r="G165" s="48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</row>
    <row r="166" spans="1:36" ht="34.5" customHeight="1">
      <c r="A166" s="44"/>
      <c r="B166" s="46"/>
      <c r="C166" s="7" t="s">
        <v>5</v>
      </c>
      <c r="D166" s="6">
        <v>0</v>
      </c>
      <c r="E166" s="6">
        <v>0</v>
      </c>
      <c r="F166" s="6">
        <v>0</v>
      </c>
      <c r="G166" s="48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</row>
    <row r="167" spans="1:36" ht="38.25" customHeight="1">
      <c r="A167" s="45"/>
      <c r="B167" s="46"/>
      <c r="C167" s="4" t="s">
        <v>7</v>
      </c>
      <c r="D167" s="5">
        <f>D164+D165+D166</f>
        <v>893739</v>
      </c>
      <c r="E167" s="5">
        <f>E164+E165+E166</f>
        <v>1787478</v>
      </c>
      <c r="F167" s="5">
        <f>F164+F165+F166</f>
        <v>1787478</v>
      </c>
      <c r="G167" s="49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</row>
    <row r="168" spans="1:36" ht="26.25" customHeight="1">
      <c r="A168" s="43" t="s">
        <v>57</v>
      </c>
      <c r="B168" s="46" t="s">
        <v>12</v>
      </c>
      <c r="C168" s="7" t="s">
        <v>3</v>
      </c>
      <c r="D168" s="6">
        <v>0</v>
      </c>
      <c r="E168" s="6">
        <v>0</v>
      </c>
      <c r="F168" s="6">
        <v>0</v>
      </c>
      <c r="G168" s="47" t="s">
        <v>31</v>
      </c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</row>
    <row r="169" spans="1:36" ht="24" customHeight="1">
      <c r="A169" s="44"/>
      <c r="B169" s="46"/>
      <c r="C169" s="7" t="s">
        <v>4</v>
      </c>
      <c r="D169" s="6">
        <v>65711.600000000006</v>
      </c>
      <c r="E169" s="6">
        <v>65711.600000000006</v>
      </c>
      <c r="F169" s="6">
        <v>65711.600000000006</v>
      </c>
      <c r="G169" s="48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</row>
    <row r="170" spans="1:36" ht="36" customHeight="1">
      <c r="A170" s="44"/>
      <c r="B170" s="46"/>
      <c r="C170" s="7" t="s">
        <v>5</v>
      </c>
      <c r="D170" s="6">
        <v>0</v>
      </c>
      <c r="E170" s="6">
        <v>0</v>
      </c>
      <c r="F170" s="6">
        <v>0</v>
      </c>
      <c r="G170" s="48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</row>
    <row r="171" spans="1:36" ht="34.5" customHeight="1">
      <c r="A171" s="45"/>
      <c r="B171" s="46"/>
      <c r="C171" s="19" t="s">
        <v>7</v>
      </c>
      <c r="D171" s="20">
        <f>D168+D169+D170</f>
        <v>65711.600000000006</v>
      </c>
      <c r="E171" s="20">
        <f>E168+E169+E170</f>
        <v>65711.600000000006</v>
      </c>
      <c r="F171" s="20">
        <f>F168+F169+F170</f>
        <v>65711.600000000006</v>
      </c>
      <c r="G171" s="49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</row>
    <row r="172" spans="1:36" ht="25.5" customHeight="1">
      <c r="A172" s="43" t="s">
        <v>58</v>
      </c>
      <c r="B172" s="46" t="s">
        <v>12</v>
      </c>
      <c r="C172" s="7" t="s">
        <v>3</v>
      </c>
      <c r="D172" s="6">
        <v>0</v>
      </c>
      <c r="E172" s="6">
        <v>0</v>
      </c>
      <c r="F172" s="6">
        <v>0</v>
      </c>
      <c r="G172" s="47" t="s">
        <v>32</v>
      </c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</row>
    <row r="173" spans="1:36" ht="23.25" customHeight="1">
      <c r="A173" s="44"/>
      <c r="B173" s="46"/>
      <c r="C173" s="7" t="s">
        <v>4</v>
      </c>
      <c r="D173" s="6">
        <v>146248</v>
      </c>
      <c r="E173" s="6">
        <v>146248</v>
      </c>
      <c r="F173" s="6">
        <v>146248</v>
      </c>
      <c r="G173" s="48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</row>
    <row r="174" spans="1:36" ht="32.25" customHeight="1">
      <c r="A174" s="44"/>
      <c r="B174" s="46"/>
      <c r="C174" s="7" t="s">
        <v>5</v>
      </c>
      <c r="D174" s="6">
        <v>0</v>
      </c>
      <c r="E174" s="6">
        <v>0</v>
      </c>
      <c r="F174" s="6">
        <v>0</v>
      </c>
      <c r="G174" s="48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</row>
    <row r="175" spans="1:36" ht="29.25" customHeight="1">
      <c r="A175" s="45"/>
      <c r="B175" s="46"/>
      <c r="C175" s="19" t="s">
        <v>7</v>
      </c>
      <c r="D175" s="20">
        <f>D172+D173+D174</f>
        <v>146248</v>
      </c>
      <c r="E175" s="20">
        <f>E172+E173+E174</f>
        <v>146248</v>
      </c>
      <c r="F175" s="20">
        <f>F172+F173+F174</f>
        <v>146248</v>
      </c>
      <c r="G175" s="49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</row>
    <row r="176" spans="1:36" ht="22.5" customHeight="1">
      <c r="A176" s="61" t="s">
        <v>84</v>
      </c>
      <c r="B176" s="59" t="s">
        <v>12</v>
      </c>
      <c r="C176" s="13" t="s">
        <v>3</v>
      </c>
      <c r="D176" s="14">
        <f t="shared" ref="D176:F178" si="4">D180+D184</f>
        <v>0</v>
      </c>
      <c r="E176" s="14">
        <f t="shared" si="4"/>
        <v>0</v>
      </c>
      <c r="F176" s="14">
        <f t="shared" si="4"/>
        <v>0</v>
      </c>
      <c r="G176" s="60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</row>
    <row r="177" spans="1:80" ht="26.25" customHeight="1">
      <c r="A177" s="62"/>
      <c r="B177" s="59"/>
      <c r="C177" s="13" t="s">
        <v>4</v>
      </c>
      <c r="D177" s="14">
        <f t="shared" si="4"/>
        <v>6606300</v>
      </c>
      <c r="E177" s="14">
        <f t="shared" si="4"/>
        <v>6872700</v>
      </c>
      <c r="F177" s="14">
        <f t="shared" si="4"/>
        <v>6872700</v>
      </c>
      <c r="G177" s="60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</row>
    <row r="178" spans="1:80" ht="33" customHeight="1">
      <c r="A178" s="62"/>
      <c r="B178" s="59"/>
      <c r="C178" s="13" t="s">
        <v>5</v>
      </c>
      <c r="D178" s="14">
        <f t="shared" si="4"/>
        <v>0</v>
      </c>
      <c r="E178" s="14">
        <f t="shared" si="4"/>
        <v>0</v>
      </c>
      <c r="F178" s="14">
        <f t="shared" si="4"/>
        <v>0</v>
      </c>
      <c r="G178" s="60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</row>
    <row r="179" spans="1:80" ht="29.25" customHeight="1">
      <c r="A179" s="63"/>
      <c r="B179" s="59"/>
      <c r="C179" s="16" t="s">
        <v>7</v>
      </c>
      <c r="D179" s="18">
        <f>D176+D177+D178</f>
        <v>6606300</v>
      </c>
      <c r="E179" s="18">
        <f>E176+E177+E178</f>
        <v>6872700</v>
      </c>
      <c r="F179" s="18">
        <f>F176+F177+F178</f>
        <v>6872700</v>
      </c>
      <c r="G179" s="60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</row>
    <row r="180" spans="1:80" ht="23.25" customHeight="1">
      <c r="A180" s="43" t="s">
        <v>62</v>
      </c>
      <c r="B180" s="46" t="s">
        <v>61</v>
      </c>
      <c r="C180" s="7" t="s">
        <v>3</v>
      </c>
      <c r="D180" s="6">
        <v>0</v>
      </c>
      <c r="E180" s="6">
        <v>0</v>
      </c>
      <c r="F180" s="6">
        <v>0</v>
      </c>
      <c r="G180" s="50" t="s">
        <v>70</v>
      </c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</row>
    <row r="181" spans="1:80" ht="23.25" customHeight="1">
      <c r="A181" s="44"/>
      <c r="B181" s="46"/>
      <c r="C181" s="7" t="s">
        <v>4</v>
      </c>
      <c r="D181" s="6">
        <v>4822000</v>
      </c>
      <c r="E181" s="6">
        <v>4960000</v>
      </c>
      <c r="F181" s="6">
        <v>4960000</v>
      </c>
      <c r="G181" s="50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</row>
    <row r="182" spans="1:80" ht="35.25" customHeight="1">
      <c r="A182" s="44"/>
      <c r="B182" s="46"/>
      <c r="C182" s="7" t="s">
        <v>5</v>
      </c>
      <c r="D182" s="6">
        <v>0</v>
      </c>
      <c r="E182" s="6">
        <v>0</v>
      </c>
      <c r="F182" s="6">
        <v>0</v>
      </c>
      <c r="G182" s="50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</row>
    <row r="183" spans="1:80" ht="29.25" customHeight="1">
      <c r="A183" s="45"/>
      <c r="B183" s="46"/>
      <c r="C183" s="4" t="s">
        <v>7</v>
      </c>
      <c r="D183" s="5">
        <f>D180+D181+D182</f>
        <v>4822000</v>
      </c>
      <c r="E183" s="5">
        <f>E180+E181+E182</f>
        <v>4960000</v>
      </c>
      <c r="F183" s="5">
        <f>F180+F181+F182</f>
        <v>4960000</v>
      </c>
      <c r="G183" s="50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</row>
    <row r="184" spans="1:80" ht="24" customHeight="1">
      <c r="A184" s="43" t="s">
        <v>63</v>
      </c>
      <c r="B184" s="46" t="s">
        <v>86</v>
      </c>
      <c r="C184" s="7" t="s">
        <v>3</v>
      </c>
      <c r="D184" s="6">
        <v>0</v>
      </c>
      <c r="E184" s="6">
        <v>0</v>
      </c>
      <c r="F184" s="6">
        <v>0</v>
      </c>
      <c r="G184" s="50" t="s">
        <v>71</v>
      </c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</row>
    <row r="185" spans="1:80" ht="23.25" customHeight="1">
      <c r="A185" s="44"/>
      <c r="B185" s="46"/>
      <c r="C185" s="7" t="s">
        <v>4</v>
      </c>
      <c r="D185" s="6">
        <v>1784300</v>
      </c>
      <c r="E185" s="6">
        <v>1912700</v>
      </c>
      <c r="F185" s="6">
        <v>1912700</v>
      </c>
      <c r="G185" s="50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</row>
    <row r="186" spans="1:80" ht="29.25" customHeight="1">
      <c r="A186" s="44"/>
      <c r="B186" s="46"/>
      <c r="C186" s="7" t="s">
        <v>5</v>
      </c>
      <c r="D186" s="6">
        <v>0</v>
      </c>
      <c r="E186" s="6">
        <v>0</v>
      </c>
      <c r="F186" s="6">
        <v>0</v>
      </c>
      <c r="G186" s="50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</row>
    <row r="187" spans="1:80" ht="29.25" customHeight="1">
      <c r="A187" s="45"/>
      <c r="B187" s="46"/>
      <c r="C187" s="4" t="s">
        <v>7</v>
      </c>
      <c r="D187" s="5">
        <f>D184+D185+D186</f>
        <v>1784300</v>
      </c>
      <c r="E187" s="5">
        <f>E184+E185+E186</f>
        <v>1912700</v>
      </c>
      <c r="F187" s="5">
        <f>F184+F185+F186</f>
        <v>1912700</v>
      </c>
      <c r="G187" s="50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</row>
    <row r="188" spans="1:80" s="21" customFormat="1" ht="21" customHeight="1">
      <c r="A188" s="58" t="s">
        <v>85</v>
      </c>
      <c r="B188" s="59"/>
      <c r="C188" s="13" t="s">
        <v>3</v>
      </c>
      <c r="D188" s="14">
        <f>D192+D196</f>
        <v>0</v>
      </c>
      <c r="E188" s="14">
        <f>E192+E196</f>
        <v>0</v>
      </c>
      <c r="F188" s="14">
        <f>F192+F196</f>
        <v>0</v>
      </c>
      <c r="G188" s="60"/>
      <c r="H188" s="33"/>
      <c r="I188" s="34"/>
      <c r="J188" s="34"/>
      <c r="K188" s="34"/>
      <c r="L188" s="34"/>
      <c r="M188" s="34"/>
      <c r="N188" s="34"/>
      <c r="O188" s="34"/>
      <c r="P188" s="34"/>
      <c r="Q188" s="34"/>
      <c r="R188" s="34"/>
      <c r="S188" s="34"/>
      <c r="T188" s="34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F188" s="34"/>
      <c r="AG188" s="34"/>
      <c r="AH188" s="34"/>
      <c r="AI188" s="34"/>
      <c r="AJ188" s="34"/>
      <c r="AK188" s="34"/>
      <c r="AL188" s="34"/>
      <c r="AM188" s="34"/>
      <c r="AN188" s="34"/>
      <c r="AO188" s="34"/>
      <c r="AP188" s="34"/>
      <c r="AQ188" s="34"/>
      <c r="AR188" s="34"/>
      <c r="AS188" s="34"/>
      <c r="AT188" s="34"/>
      <c r="AU188" s="34"/>
      <c r="AV188" s="34"/>
      <c r="AW188" s="34"/>
      <c r="AX188" s="34"/>
      <c r="AY188" s="34"/>
      <c r="AZ188" s="34"/>
      <c r="BA188" s="34"/>
      <c r="BB188" s="34"/>
      <c r="BC188" s="34"/>
      <c r="BD188" s="34"/>
      <c r="BE188" s="34"/>
      <c r="BF188" s="34"/>
      <c r="BG188" s="34"/>
      <c r="BH188" s="34"/>
      <c r="BI188" s="34"/>
      <c r="BJ188" s="34"/>
      <c r="BK188" s="34"/>
      <c r="BL188" s="34"/>
      <c r="BM188" s="34"/>
      <c r="BN188" s="34"/>
      <c r="BO188" s="34"/>
      <c r="BP188" s="34"/>
      <c r="BQ188" s="34"/>
      <c r="BR188" s="34"/>
      <c r="BS188" s="34"/>
      <c r="BT188" s="34"/>
      <c r="BU188" s="34"/>
      <c r="BV188" s="34"/>
      <c r="BW188" s="34"/>
      <c r="BX188" s="34"/>
      <c r="BY188" s="34"/>
      <c r="BZ188" s="34"/>
      <c r="CA188" s="34"/>
      <c r="CB188" s="34"/>
    </row>
    <row r="189" spans="1:80" s="21" customFormat="1" ht="19.5" customHeight="1">
      <c r="A189" s="58"/>
      <c r="B189" s="59"/>
      <c r="C189" s="13" t="s">
        <v>4</v>
      </c>
      <c r="D189" s="14">
        <f>D193</f>
        <v>11971000</v>
      </c>
      <c r="E189" s="14">
        <f>E193</f>
        <v>12600000</v>
      </c>
      <c r="F189" s="14">
        <f>F193</f>
        <v>12400000</v>
      </c>
      <c r="G189" s="60"/>
      <c r="H189" s="33"/>
      <c r="I189" s="34"/>
      <c r="J189" s="34"/>
      <c r="K189" s="34"/>
      <c r="L189" s="34"/>
      <c r="M189" s="34"/>
      <c r="N189" s="34"/>
      <c r="O189" s="34"/>
      <c r="P189" s="34"/>
      <c r="Q189" s="34"/>
      <c r="R189" s="34"/>
      <c r="S189" s="34"/>
      <c r="T189" s="34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F189" s="34"/>
      <c r="AG189" s="34"/>
      <c r="AH189" s="34"/>
      <c r="AI189" s="34"/>
      <c r="AJ189" s="34"/>
      <c r="AK189" s="34"/>
      <c r="AL189" s="34"/>
      <c r="AM189" s="34"/>
      <c r="AN189" s="34"/>
      <c r="AO189" s="34"/>
      <c r="AP189" s="34"/>
      <c r="AQ189" s="34"/>
      <c r="AR189" s="34"/>
      <c r="AS189" s="34"/>
      <c r="AT189" s="34"/>
      <c r="AU189" s="34"/>
      <c r="AV189" s="34"/>
      <c r="AW189" s="34"/>
      <c r="AX189" s="34"/>
      <c r="AY189" s="34"/>
      <c r="AZ189" s="34"/>
      <c r="BA189" s="34"/>
      <c r="BB189" s="34"/>
      <c r="BC189" s="34"/>
      <c r="BD189" s="34"/>
      <c r="BE189" s="34"/>
      <c r="BF189" s="34"/>
      <c r="BG189" s="34"/>
      <c r="BH189" s="34"/>
      <c r="BI189" s="34"/>
      <c r="BJ189" s="34"/>
      <c r="BK189" s="34"/>
      <c r="BL189" s="34"/>
      <c r="BM189" s="34"/>
      <c r="BN189" s="34"/>
      <c r="BO189" s="34"/>
      <c r="BP189" s="34"/>
      <c r="BQ189" s="34"/>
      <c r="BR189" s="34"/>
      <c r="BS189" s="34"/>
      <c r="BT189" s="34"/>
      <c r="BU189" s="34"/>
      <c r="BV189" s="34"/>
      <c r="BW189" s="34"/>
      <c r="BX189" s="34"/>
      <c r="BY189" s="34"/>
      <c r="BZ189" s="34"/>
      <c r="CA189" s="34"/>
      <c r="CB189" s="34"/>
    </row>
    <row r="190" spans="1:80" s="21" customFormat="1" ht="32.25" customHeight="1">
      <c r="A190" s="58"/>
      <c r="B190" s="59"/>
      <c r="C190" s="13" t="s">
        <v>5</v>
      </c>
      <c r="D190" s="14">
        <f>D194+D198</f>
        <v>0</v>
      </c>
      <c r="E190" s="14">
        <f>E194+E198</f>
        <v>0</v>
      </c>
      <c r="F190" s="14">
        <f>F194+F198</f>
        <v>0</v>
      </c>
      <c r="G190" s="60"/>
      <c r="H190" s="33"/>
      <c r="I190" s="34"/>
      <c r="J190" s="34"/>
      <c r="K190" s="34"/>
      <c r="L190" s="34"/>
      <c r="M190" s="34"/>
      <c r="N190" s="34"/>
      <c r="O190" s="34"/>
      <c r="P190" s="34"/>
      <c r="Q190" s="34"/>
      <c r="R190" s="34"/>
      <c r="S190" s="34"/>
      <c r="T190" s="34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F190" s="34"/>
      <c r="AG190" s="34"/>
      <c r="AH190" s="34"/>
      <c r="AI190" s="34"/>
      <c r="AJ190" s="34"/>
      <c r="AK190" s="34"/>
      <c r="AL190" s="34"/>
      <c r="AM190" s="34"/>
      <c r="AN190" s="34"/>
      <c r="AO190" s="34"/>
      <c r="AP190" s="34"/>
      <c r="AQ190" s="34"/>
      <c r="AR190" s="34"/>
      <c r="AS190" s="34"/>
      <c r="AT190" s="34"/>
      <c r="AU190" s="34"/>
      <c r="AV190" s="34"/>
      <c r="AW190" s="34"/>
      <c r="AX190" s="34"/>
      <c r="AY190" s="34"/>
      <c r="AZ190" s="34"/>
      <c r="BA190" s="34"/>
      <c r="BB190" s="34"/>
      <c r="BC190" s="34"/>
      <c r="BD190" s="34"/>
      <c r="BE190" s="34"/>
      <c r="BF190" s="34"/>
      <c r="BG190" s="34"/>
      <c r="BH190" s="34"/>
      <c r="BI190" s="34"/>
      <c r="BJ190" s="34"/>
      <c r="BK190" s="34"/>
      <c r="BL190" s="34"/>
      <c r="BM190" s="34"/>
      <c r="BN190" s="34"/>
      <c r="BO190" s="34"/>
      <c r="BP190" s="34"/>
      <c r="BQ190" s="34"/>
      <c r="BR190" s="34"/>
      <c r="BS190" s="34"/>
      <c r="BT190" s="34"/>
      <c r="BU190" s="34"/>
      <c r="BV190" s="34"/>
      <c r="BW190" s="34"/>
      <c r="BX190" s="34"/>
      <c r="BY190" s="34"/>
      <c r="BZ190" s="34"/>
      <c r="CA190" s="34"/>
      <c r="CB190" s="34"/>
    </row>
    <row r="191" spans="1:80" s="21" customFormat="1" ht="29.25" customHeight="1">
      <c r="A191" s="58"/>
      <c r="B191" s="59"/>
      <c r="C191" s="16" t="s">
        <v>7</v>
      </c>
      <c r="D191" s="18">
        <f>D188+D189+D190</f>
        <v>11971000</v>
      </c>
      <c r="E191" s="18">
        <f>E188+E189+E190</f>
        <v>12600000</v>
      </c>
      <c r="F191" s="18">
        <f>F188+F189+F190</f>
        <v>12400000</v>
      </c>
      <c r="G191" s="60"/>
      <c r="H191" s="33"/>
      <c r="I191" s="34"/>
      <c r="J191" s="34"/>
      <c r="K191" s="34"/>
      <c r="L191" s="34"/>
      <c r="M191" s="34"/>
      <c r="N191" s="34"/>
      <c r="O191" s="34"/>
      <c r="P191" s="34"/>
      <c r="Q191" s="34"/>
      <c r="R191" s="34"/>
      <c r="S191" s="34"/>
      <c r="T191" s="34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F191" s="34"/>
      <c r="AG191" s="34"/>
      <c r="AH191" s="34"/>
      <c r="AI191" s="34"/>
      <c r="AJ191" s="34"/>
      <c r="AK191" s="34"/>
      <c r="AL191" s="34"/>
      <c r="AM191" s="34"/>
      <c r="AN191" s="34"/>
      <c r="AO191" s="34"/>
      <c r="AP191" s="34"/>
      <c r="AQ191" s="34"/>
      <c r="AR191" s="34"/>
      <c r="AS191" s="34"/>
      <c r="AT191" s="34"/>
      <c r="AU191" s="34"/>
      <c r="AV191" s="34"/>
      <c r="AW191" s="34"/>
      <c r="AX191" s="34"/>
      <c r="AY191" s="34"/>
      <c r="AZ191" s="34"/>
      <c r="BA191" s="34"/>
      <c r="BB191" s="34"/>
      <c r="BC191" s="34"/>
      <c r="BD191" s="34"/>
      <c r="BE191" s="34"/>
      <c r="BF191" s="34"/>
      <c r="BG191" s="34"/>
      <c r="BH191" s="34"/>
      <c r="BI191" s="34"/>
      <c r="BJ191" s="34"/>
      <c r="BK191" s="34"/>
      <c r="BL191" s="34"/>
      <c r="BM191" s="34"/>
      <c r="BN191" s="34"/>
      <c r="BO191" s="34"/>
      <c r="BP191" s="34"/>
      <c r="BQ191" s="34"/>
      <c r="BR191" s="34"/>
      <c r="BS191" s="34"/>
      <c r="BT191" s="34"/>
      <c r="BU191" s="34"/>
      <c r="BV191" s="34"/>
      <c r="BW191" s="34"/>
      <c r="BX191" s="34"/>
      <c r="BY191" s="34"/>
      <c r="BZ191" s="34"/>
      <c r="CA191" s="34"/>
      <c r="CB191" s="34"/>
    </row>
    <row r="192" spans="1:80" ht="17.25" customHeight="1">
      <c r="A192" s="43" t="s">
        <v>74</v>
      </c>
      <c r="B192" s="64" t="s">
        <v>60</v>
      </c>
      <c r="C192" s="12" t="s">
        <v>3</v>
      </c>
      <c r="D192" s="22">
        <v>0</v>
      </c>
      <c r="E192" s="22">
        <v>0</v>
      </c>
      <c r="F192" s="22">
        <v>0</v>
      </c>
      <c r="G192" s="50" t="s">
        <v>37</v>
      </c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</row>
    <row r="193" spans="1:36" ht="21.75" customHeight="1">
      <c r="A193" s="44"/>
      <c r="B193" s="65"/>
      <c r="C193" s="7" t="s">
        <v>4</v>
      </c>
      <c r="D193" s="6">
        <v>11971000</v>
      </c>
      <c r="E193" s="6">
        <v>12600000</v>
      </c>
      <c r="F193" s="6">
        <v>12400000</v>
      </c>
      <c r="G193" s="50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</row>
    <row r="194" spans="1:36" ht="33" customHeight="1">
      <c r="A194" s="44"/>
      <c r="B194" s="65"/>
      <c r="C194" s="7" t="s">
        <v>5</v>
      </c>
      <c r="D194" s="6">
        <v>0</v>
      </c>
      <c r="E194" s="6">
        <v>0</v>
      </c>
      <c r="F194" s="6">
        <v>0</v>
      </c>
      <c r="G194" s="50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</row>
    <row r="195" spans="1:36" ht="29.25" customHeight="1">
      <c r="A195" s="45"/>
      <c r="B195" s="66"/>
      <c r="C195" s="19" t="s">
        <v>7</v>
      </c>
      <c r="D195" s="20">
        <f>D192+D193+D194</f>
        <v>11971000</v>
      </c>
      <c r="E195" s="20">
        <f>E192+E193+E194</f>
        <v>12600000</v>
      </c>
      <c r="F195" s="20">
        <f>F192+F193+F194</f>
        <v>12400000</v>
      </c>
      <c r="G195" s="50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</row>
    <row r="196" spans="1:36" ht="19.5" customHeight="1">
      <c r="A196" s="67" t="s">
        <v>38</v>
      </c>
      <c r="B196" s="64" t="s">
        <v>59</v>
      </c>
      <c r="C196" s="7" t="s">
        <v>3</v>
      </c>
      <c r="D196" s="6">
        <v>0</v>
      </c>
      <c r="E196" s="6">
        <v>0</v>
      </c>
      <c r="F196" s="6">
        <v>0</v>
      </c>
      <c r="G196" s="50" t="s">
        <v>37</v>
      </c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</row>
    <row r="197" spans="1:36" ht="22.5" customHeight="1">
      <c r="A197" s="44"/>
      <c r="B197" s="65"/>
      <c r="C197" s="7" t="s">
        <v>4</v>
      </c>
      <c r="D197" s="6">
        <v>230000</v>
      </c>
      <c r="E197" s="6">
        <v>230000</v>
      </c>
      <c r="F197" s="6">
        <v>230000</v>
      </c>
      <c r="G197" s="50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</row>
    <row r="198" spans="1:36" ht="32.25" customHeight="1">
      <c r="A198" s="44"/>
      <c r="B198" s="65"/>
      <c r="C198" s="7" t="s">
        <v>5</v>
      </c>
      <c r="D198" s="6">
        <v>0</v>
      </c>
      <c r="E198" s="6">
        <v>0</v>
      </c>
      <c r="F198" s="6">
        <v>0</v>
      </c>
      <c r="G198" s="50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</row>
    <row r="199" spans="1:36" ht="29.25" customHeight="1">
      <c r="A199" s="45"/>
      <c r="B199" s="66"/>
      <c r="C199" s="19" t="s">
        <v>7</v>
      </c>
      <c r="D199" s="20">
        <f>D196+D197+D198</f>
        <v>230000</v>
      </c>
      <c r="E199" s="20">
        <f>E196+E197+E198</f>
        <v>230000</v>
      </c>
      <c r="F199" s="20">
        <f>F196+F197+F198</f>
        <v>230000</v>
      </c>
      <c r="G199" s="50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</row>
    <row r="200" spans="1:36" s="23" customFormat="1">
      <c r="A200" s="54" t="s">
        <v>10</v>
      </c>
      <c r="B200" s="57"/>
      <c r="C200" s="24" t="s">
        <v>3</v>
      </c>
      <c r="D200" s="25">
        <f t="shared" ref="D200:F201" si="5">D8+D56+D68+D100+D148+D176+D188</f>
        <v>71258511.099999994</v>
      </c>
      <c r="E200" s="25">
        <f t="shared" si="5"/>
        <v>72330803.099999994</v>
      </c>
      <c r="F200" s="25">
        <f t="shared" si="5"/>
        <v>72330803.099999994</v>
      </c>
      <c r="G200" s="51"/>
    </row>
    <row r="201" spans="1:36" s="23" customFormat="1">
      <c r="A201" s="55"/>
      <c r="B201" s="57"/>
      <c r="C201" s="24" t="s">
        <v>4</v>
      </c>
      <c r="D201" s="25">
        <f t="shared" si="5"/>
        <v>82581079.599999994</v>
      </c>
      <c r="E201" s="25">
        <f t="shared" si="5"/>
        <v>91918726.599999994</v>
      </c>
      <c r="F201" s="25">
        <f t="shared" si="5"/>
        <v>91398726.599999994</v>
      </c>
      <c r="G201" s="52"/>
    </row>
    <row r="202" spans="1:36" s="23" customFormat="1" ht="31.5">
      <c r="A202" s="55"/>
      <c r="B202" s="57"/>
      <c r="C202" s="26" t="s">
        <v>5</v>
      </c>
      <c r="D202" s="27">
        <f>D10+D58+D70+D150+D178+D190</f>
        <v>0</v>
      </c>
      <c r="E202" s="27">
        <f>E10+E58+E70+E150+E178+E190</f>
        <v>0</v>
      </c>
      <c r="F202" s="27">
        <f>F10+F58+F70+F150+F178+F190</f>
        <v>0</v>
      </c>
      <c r="G202" s="52"/>
    </row>
    <row r="203" spans="1:36" s="23" customFormat="1" ht="27.75" customHeight="1">
      <c r="A203" s="56"/>
      <c r="B203" s="57"/>
      <c r="C203" s="28" t="s">
        <v>17</v>
      </c>
      <c r="D203" s="29">
        <f>D200+D201+D202</f>
        <v>153839590.69999999</v>
      </c>
      <c r="E203" s="29">
        <f>E200+E201+E202</f>
        <v>164249529.69999999</v>
      </c>
      <c r="F203" s="29">
        <f>F200+F201+F202</f>
        <v>163729529.69999999</v>
      </c>
      <c r="G203" s="53"/>
    </row>
    <row r="207" spans="1:36">
      <c r="D207" s="11"/>
      <c r="E207" s="11"/>
      <c r="F207" s="11"/>
    </row>
  </sheetData>
  <mergeCells count="156">
    <mergeCell ref="G92:G95"/>
    <mergeCell ref="B104:B107"/>
    <mergeCell ref="A84:A87"/>
    <mergeCell ref="B60:B63"/>
    <mergeCell ref="A68:A71"/>
    <mergeCell ref="A100:A103"/>
    <mergeCell ref="G104:G107"/>
    <mergeCell ref="B100:B103"/>
    <mergeCell ref="A92:A95"/>
    <mergeCell ref="A88:A91"/>
    <mergeCell ref="G180:G183"/>
    <mergeCell ref="G176:G179"/>
    <mergeCell ref="B156:B159"/>
    <mergeCell ref="B176:B179"/>
    <mergeCell ref="G164:G167"/>
    <mergeCell ref="G172:G175"/>
    <mergeCell ref="G24:G27"/>
    <mergeCell ref="B28:B31"/>
    <mergeCell ref="B40:B43"/>
    <mergeCell ref="B36:B39"/>
    <mergeCell ref="G28:G31"/>
    <mergeCell ref="G36:G39"/>
    <mergeCell ref="G32:G35"/>
    <mergeCell ref="B32:B35"/>
    <mergeCell ref="G40:G43"/>
    <mergeCell ref="G44:G47"/>
    <mergeCell ref="G64:G67"/>
    <mergeCell ref="G52:G55"/>
    <mergeCell ref="B88:B91"/>
    <mergeCell ref="B180:B183"/>
    <mergeCell ref="B168:B171"/>
    <mergeCell ref="G128:G131"/>
    <mergeCell ref="B76:B79"/>
    <mergeCell ref="G100:G103"/>
    <mergeCell ref="G20:G23"/>
    <mergeCell ref="B6:B7"/>
    <mergeCell ref="A16:A19"/>
    <mergeCell ref="G8:G11"/>
    <mergeCell ref="G16:G19"/>
    <mergeCell ref="B16:B19"/>
    <mergeCell ref="A20:A23"/>
    <mergeCell ref="B20:B23"/>
    <mergeCell ref="G12:G15"/>
    <mergeCell ref="B12:B15"/>
    <mergeCell ref="D1:G1"/>
    <mergeCell ref="D2:G2"/>
    <mergeCell ref="D3:G3"/>
    <mergeCell ref="A4:G4"/>
    <mergeCell ref="C6:C7"/>
    <mergeCell ref="A6:A7"/>
    <mergeCell ref="G6:G7"/>
    <mergeCell ref="D6:F6"/>
    <mergeCell ref="A12:A15"/>
    <mergeCell ref="B8:B11"/>
    <mergeCell ref="A48:A51"/>
    <mergeCell ref="B56:B59"/>
    <mergeCell ref="B64:B67"/>
    <mergeCell ref="A28:A31"/>
    <mergeCell ref="A8:A11"/>
    <mergeCell ref="B52:B55"/>
    <mergeCell ref="A24:A27"/>
    <mergeCell ref="A36:A39"/>
    <mergeCell ref="A32:A35"/>
    <mergeCell ref="A40:A43"/>
    <mergeCell ref="A60:A63"/>
    <mergeCell ref="B24:B27"/>
    <mergeCell ref="A44:A47"/>
    <mergeCell ref="A56:A59"/>
    <mergeCell ref="B48:B51"/>
    <mergeCell ref="B44:B47"/>
    <mergeCell ref="A52:A55"/>
    <mergeCell ref="A64:A67"/>
    <mergeCell ref="A196:A199"/>
    <mergeCell ref="B196:B199"/>
    <mergeCell ref="G48:G51"/>
    <mergeCell ref="G56:G59"/>
    <mergeCell ref="G188:G191"/>
    <mergeCell ref="G184:G187"/>
    <mergeCell ref="G168:G171"/>
    <mergeCell ref="A72:A75"/>
    <mergeCell ref="G60:G63"/>
    <mergeCell ref="A156:A159"/>
    <mergeCell ref="G68:G71"/>
    <mergeCell ref="G76:G79"/>
    <mergeCell ref="G72:G75"/>
    <mergeCell ref="G80:G83"/>
    <mergeCell ref="G88:G91"/>
    <mergeCell ref="G84:G87"/>
    <mergeCell ref="B68:B71"/>
    <mergeCell ref="B92:B95"/>
    <mergeCell ref="A80:A83"/>
    <mergeCell ref="A76:A79"/>
    <mergeCell ref="A104:A107"/>
    <mergeCell ref="B72:B75"/>
    <mergeCell ref="B80:B83"/>
    <mergeCell ref="B84:B87"/>
    <mergeCell ref="G200:G203"/>
    <mergeCell ref="A200:A203"/>
    <mergeCell ref="B200:B203"/>
    <mergeCell ref="A188:A191"/>
    <mergeCell ref="B188:B191"/>
    <mergeCell ref="G148:G151"/>
    <mergeCell ref="A168:A171"/>
    <mergeCell ref="B184:B187"/>
    <mergeCell ref="G196:G199"/>
    <mergeCell ref="G192:G195"/>
    <mergeCell ref="G160:G163"/>
    <mergeCell ref="G156:G159"/>
    <mergeCell ref="G152:G155"/>
    <mergeCell ref="B160:B163"/>
    <mergeCell ref="B152:B155"/>
    <mergeCell ref="A148:A151"/>
    <mergeCell ref="B148:B151"/>
    <mergeCell ref="B164:B167"/>
    <mergeCell ref="A152:A155"/>
    <mergeCell ref="A160:A163"/>
    <mergeCell ref="A164:A167"/>
    <mergeCell ref="B192:B195"/>
    <mergeCell ref="A176:A179"/>
    <mergeCell ref="A180:A183"/>
    <mergeCell ref="A172:A175"/>
    <mergeCell ref="B172:B175"/>
    <mergeCell ref="A192:A195"/>
    <mergeCell ref="A184:A187"/>
    <mergeCell ref="A96:A99"/>
    <mergeCell ref="B96:B99"/>
    <mergeCell ref="G96:G99"/>
    <mergeCell ref="A116:A119"/>
    <mergeCell ref="B116:B119"/>
    <mergeCell ref="G116:G119"/>
    <mergeCell ref="G132:G135"/>
    <mergeCell ref="A120:A123"/>
    <mergeCell ref="B120:B123"/>
    <mergeCell ref="G120:G123"/>
    <mergeCell ref="A124:A127"/>
    <mergeCell ref="B124:B127"/>
    <mergeCell ref="G124:G127"/>
    <mergeCell ref="B136:B139"/>
    <mergeCell ref="G136:G139"/>
    <mergeCell ref="A140:A143"/>
    <mergeCell ref="B140:B143"/>
    <mergeCell ref="G140:G143"/>
    <mergeCell ref="A128:A131"/>
    <mergeCell ref="B128:B131"/>
    <mergeCell ref="A132:A135"/>
    <mergeCell ref="B132:B135"/>
    <mergeCell ref="A144:A147"/>
    <mergeCell ref="B144:B147"/>
    <mergeCell ref="G144:G147"/>
    <mergeCell ref="A108:A111"/>
    <mergeCell ref="B108:B111"/>
    <mergeCell ref="G108:G111"/>
    <mergeCell ref="A112:A115"/>
    <mergeCell ref="B112:B115"/>
    <mergeCell ref="G112:G115"/>
    <mergeCell ref="A136:A139"/>
  </mergeCells>
  <phoneticPr fontId="0" type="noConversion"/>
  <pageMargins left="0.25" right="0" top="0.12" bottom="0.35433070866141736" header="0.11811023622047245" footer="0.11811023622047245"/>
  <pageSetup paperSize="9" scale="62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2016-11-17T13:34:06Z</cp:lastPrinted>
  <dcterms:created xsi:type="dcterms:W3CDTF">2011-06-15T13:58:56Z</dcterms:created>
  <dcterms:modified xsi:type="dcterms:W3CDTF">2016-11-28T14:34:26Z</dcterms:modified>
</cp:coreProperties>
</file>