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390" windowWidth="194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8'!$A$1:$G$207</definedName>
  </definedNames>
  <calcPr calcId="145621"/>
</workbook>
</file>

<file path=xl/calcChain.xml><?xml version="1.0" encoding="utf-8"?>
<calcChain xmlns="http://schemas.openxmlformats.org/spreadsheetml/2006/main">
  <c r="F193" i="1" l="1"/>
  <c r="E193" i="1"/>
  <c r="D193" i="1"/>
  <c r="D192" i="1"/>
  <c r="D181" i="1"/>
  <c r="D180" i="1"/>
  <c r="F101" i="1"/>
  <c r="E101" i="1"/>
  <c r="F100" i="1"/>
  <c r="E100" i="1"/>
  <c r="E69" i="1"/>
  <c r="F69" i="1"/>
  <c r="D69" i="1"/>
  <c r="D68" i="1"/>
  <c r="E58" i="1"/>
  <c r="F58" i="1"/>
  <c r="D58" i="1"/>
  <c r="E57" i="1"/>
  <c r="F57" i="1"/>
  <c r="D57" i="1"/>
  <c r="E56" i="1"/>
  <c r="F56" i="1"/>
  <c r="D56" i="1"/>
  <c r="D67" i="1"/>
  <c r="E67" i="1"/>
  <c r="F67" i="1"/>
  <c r="D9" i="1"/>
  <c r="D63" i="1" l="1"/>
  <c r="D101" i="1" l="1"/>
  <c r="D100" i="1"/>
  <c r="E135" i="1"/>
  <c r="F135" i="1"/>
  <c r="D135" i="1"/>
  <c r="E95" i="1"/>
  <c r="F95" i="1"/>
  <c r="D95" i="1"/>
  <c r="D10" i="1"/>
  <c r="D8" i="1"/>
  <c r="E55" i="1"/>
  <c r="F55" i="1"/>
  <c r="D55" i="1"/>
  <c r="F102" i="1" l="1"/>
  <c r="E102" i="1"/>
  <c r="D102" i="1"/>
  <c r="F149" i="1"/>
  <c r="E149" i="1"/>
  <c r="D149" i="1"/>
  <c r="F70" i="1" l="1"/>
  <c r="F68" i="1"/>
  <c r="E70" i="1"/>
  <c r="E68" i="1"/>
  <c r="D70" i="1"/>
  <c r="F10" i="1" l="1"/>
  <c r="F9" i="1"/>
  <c r="F8" i="1"/>
  <c r="E10" i="1"/>
  <c r="E9" i="1"/>
  <c r="E8" i="1"/>
  <c r="F11" i="1" l="1"/>
  <c r="E11" i="1"/>
  <c r="F179" i="1"/>
  <c r="E179" i="1"/>
  <c r="D179" i="1"/>
  <c r="F115" i="1"/>
  <c r="E115" i="1"/>
  <c r="D115" i="1"/>
  <c r="F111" i="1"/>
  <c r="E111" i="1"/>
  <c r="D111" i="1"/>
  <c r="F147" i="1"/>
  <c r="E147" i="1"/>
  <c r="D147" i="1"/>
  <c r="F143" i="1"/>
  <c r="E143" i="1"/>
  <c r="D143" i="1"/>
  <c r="F139" i="1"/>
  <c r="E139" i="1"/>
  <c r="D139" i="1"/>
  <c r="F131" i="1"/>
  <c r="E131" i="1"/>
  <c r="D131" i="1"/>
  <c r="F127" i="1"/>
  <c r="E127" i="1"/>
  <c r="D127" i="1"/>
  <c r="F123" i="1"/>
  <c r="E123" i="1"/>
  <c r="D123" i="1"/>
  <c r="F119" i="1"/>
  <c r="E119" i="1"/>
  <c r="D119" i="1"/>
  <c r="F99" i="1"/>
  <c r="E99" i="1"/>
  <c r="D99" i="1"/>
  <c r="F87" i="1"/>
  <c r="E87" i="1"/>
  <c r="D87" i="1"/>
  <c r="F91" i="1"/>
  <c r="E91" i="1"/>
  <c r="D91" i="1"/>
  <c r="E47" i="1"/>
  <c r="F47" i="1"/>
  <c r="D47" i="1"/>
  <c r="F43" i="1"/>
  <c r="E43" i="1"/>
  <c r="D43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39" i="1"/>
  <c r="F39" i="1"/>
  <c r="E51" i="1"/>
  <c r="F51" i="1"/>
  <c r="E63" i="1"/>
  <c r="F63" i="1"/>
  <c r="E75" i="1"/>
  <c r="F75" i="1"/>
  <c r="E79" i="1"/>
  <c r="F79" i="1"/>
  <c r="E83" i="1"/>
  <c r="F83" i="1"/>
  <c r="E107" i="1"/>
  <c r="F107" i="1"/>
  <c r="E148" i="1"/>
  <c r="F148" i="1"/>
  <c r="E150" i="1"/>
  <c r="F150" i="1"/>
  <c r="E155" i="1"/>
  <c r="F155" i="1"/>
  <c r="E159" i="1"/>
  <c r="F159" i="1"/>
  <c r="E167" i="1"/>
  <c r="F167" i="1"/>
  <c r="E171" i="1"/>
  <c r="F171" i="1"/>
  <c r="E175" i="1"/>
  <c r="F175" i="1"/>
  <c r="E180" i="1"/>
  <c r="F180" i="1"/>
  <c r="E181" i="1"/>
  <c r="E205" i="1" s="1"/>
  <c r="F181" i="1"/>
  <c r="F205" i="1" s="1"/>
  <c r="E182" i="1"/>
  <c r="F182" i="1"/>
  <c r="E187" i="1"/>
  <c r="F187" i="1"/>
  <c r="E191" i="1"/>
  <c r="F191" i="1"/>
  <c r="E192" i="1"/>
  <c r="F192" i="1"/>
  <c r="E194" i="1"/>
  <c r="F194" i="1"/>
  <c r="E199" i="1"/>
  <c r="F199" i="1"/>
  <c r="E203" i="1"/>
  <c r="F203" i="1"/>
  <c r="D79" i="1"/>
  <c r="D148" i="1"/>
  <c r="D107" i="1"/>
  <c r="D150" i="1"/>
  <c r="D31" i="1"/>
  <c r="D51" i="1"/>
  <c r="D194" i="1"/>
  <c r="D203" i="1"/>
  <c r="D182" i="1"/>
  <c r="D191" i="1"/>
  <c r="D187" i="1"/>
  <c r="D175" i="1"/>
  <c r="D171" i="1"/>
  <c r="D159" i="1"/>
  <c r="D39" i="1"/>
  <c r="D23" i="1"/>
  <c r="D155" i="1"/>
  <c r="D83" i="1"/>
  <c r="D75" i="1"/>
  <c r="D19" i="1"/>
  <c r="D15" i="1"/>
  <c r="D167" i="1"/>
  <c r="D199" i="1"/>
  <c r="D163" i="1"/>
  <c r="E163" i="1"/>
  <c r="F163" i="1"/>
  <c r="F151" i="1" l="1"/>
  <c r="D205" i="1"/>
  <c r="F206" i="1"/>
  <c r="D206" i="1"/>
  <c r="D204" i="1"/>
  <c r="E206" i="1"/>
  <c r="E204" i="1"/>
  <c r="F204" i="1"/>
  <c r="E103" i="1"/>
  <c r="E183" i="1"/>
  <c r="E151" i="1"/>
  <c r="E71" i="1"/>
  <c r="E59" i="1"/>
  <c r="E195" i="1"/>
  <c r="F103" i="1"/>
  <c r="D183" i="1"/>
  <c r="D71" i="1"/>
  <c r="D59" i="1"/>
  <c r="D151" i="1"/>
  <c r="F195" i="1"/>
  <c r="F183" i="1"/>
  <c r="F59" i="1"/>
  <c r="D11" i="1"/>
  <c r="F71" i="1"/>
  <c r="D103" i="1"/>
  <c r="D195" i="1"/>
  <c r="E207" i="1" l="1"/>
  <c r="F207" i="1"/>
  <c r="D207" i="1"/>
</calcChain>
</file>

<file path=xl/comments1.xml><?xml version="1.0" encoding="utf-8"?>
<comments xmlns="http://schemas.openxmlformats.org/spreadsheetml/2006/main">
  <authors>
    <author>User</author>
  </authors>
  <commentLis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2500,0т.р.-содержание дорог,
60,0т.р. -знаки
200,0т.р.-ПСД на ремонт дорог</t>
        </r>
      </text>
    </commen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2477,602т.р. -договор на ул.освещ.
50,0т.р.-тех.обслуживание сетей
50,0т.р.-лампы</t>
        </r>
      </text>
    </comment>
    <comment ref="D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комуналка</t>
        </r>
      </text>
    </comment>
    <comment ref="A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93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140т.р.-схемы тепло- и водоснабж.
</t>
        </r>
      </text>
    </comment>
    <comment ref="D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409639+100448</t>
        </r>
      </text>
    </comment>
    <comment ref="E16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409639+107448</t>
        </r>
      </text>
    </comment>
    <comment ref="D2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70т.р.-за администрацией,
15т.р.-за триумфом</t>
        </r>
      </text>
    </comment>
  </commentList>
</comments>
</file>

<file path=xl/sharedStrings.xml><?xml version="1.0" encoding="utf-8"?>
<sst xmlns="http://schemas.openxmlformats.org/spreadsheetml/2006/main" count="351" uniqueCount="110">
  <si>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</si>
  <si>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</si>
  <si>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</si>
  <si>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</si>
  <si>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</si>
  <si>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</si>
  <si>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</si>
  <si>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</si>
  <si>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</si>
  <si>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</si>
  <si>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</si>
  <si>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</si>
  <si>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</si>
  <si>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</si>
  <si>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</si>
  <si>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</si>
  <si>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</si>
  <si>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</si>
  <si>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</si>
  <si>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</si>
  <si>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</si>
  <si>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</si>
  <si>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</si>
  <si>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</si>
  <si>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</si>
  <si>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</si>
  <si>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</si>
  <si>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</si>
  <si>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безнадзорности и правонарушений несовершеннолетних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</si>
  <si>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</si>
  <si>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</si>
  <si>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</si>
  <si>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</si>
  <si>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</si>
  <si>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</si>
  <si>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</si>
  <si>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</si>
  <si>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</si>
  <si>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</si>
  <si>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</si>
  <si>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Мероприятия по противодействию экстримизму и профилактике терроризма на территории города Фокино</t>
  </si>
  <si>
    <t>Оздоровление детей</t>
  </si>
  <si>
    <t>Организация и осуществление деятельности в сфере охраны труда иуведомительной рекомендации территориальных соглашений и коллективных договоров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</si>
  <si>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</si>
  <si>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</si>
  <si>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</si>
  <si>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</si>
  <si>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</si>
  <si>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</si>
  <si>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</si>
  <si>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</si>
  <si>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</si>
  <si>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</si>
  <si>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</si>
  <si>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</si>
  <si>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</si>
  <si>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</si>
  <si>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</si>
  <si>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</si>
  <si>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</si>
  <si>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</si>
  <si>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</si>
  <si>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</si>
  <si>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</si>
  <si>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</si>
  <si>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</si>
  <si>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</si>
  <si>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</si>
  <si>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</si>
  <si>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</si>
  <si>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</si>
  <si>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</si>
  <si>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</si>
  <si>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</si>
  <si>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</si>
  <si>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2019 год</t>
  </si>
  <si>
    <t>Улучшение качества проживания населения, повышения качества оказания коммунальных услуг</t>
  </si>
  <si>
    <t>Почетные граждане города</t>
  </si>
  <si>
    <t xml:space="preserve">  </t>
  </si>
  <si>
    <t>Приложение 8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</si>
  <si>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</si>
  <si>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</si>
  <si>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</si>
  <si>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</si>
  <si>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</si>
  <si>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</si>
  <si>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«Реализация полномочий исполнительного органа власти городского округа «город Фокино» (2019-2021годы)»</t>
  </si>
  <si>
    <t>2021 год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</si>
  <si>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(2019-2021годы)</t>
  </si>
  <si>
    <t>Администрация города Фокино, МБУ МФЦ ПГиМУ "Мои документы" г.Фокино</t>
  </si>
  <si>
    <t>Развитие и модернизация сети автомобильных дорог общего пользования  местного значения (капитальный ремонт асфальтобетонной дороги в м/р Шибенец г.Фокина Брянской области )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</si>
  <si>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</si>
  <si>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</si>
  <si>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Подпрограмма «Реализация мероприятий в области жилищно-коммунального хозяйства и благоустройства» (2019-2021годы)</t>
  </si>
  <si>
    <t>Подпрограмма «Дорожное хозяйство» (2019-2021годы)</t>
  </si>
  <si>
    <t>Подпрограмма "Выполнение функций администрации города Фокино, реализация переданных полномочий" (2019-2021годы)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</si>
  <si>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(2019-2021годы)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</si>
  <si>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</si>
  <si>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t>Подпрограмма «Реализация мероприятий социальной политики» (2019-2021годы)</t>
  </si>
  <si>
    <t>Подпрограмма «Осуществление мероприятий в области культуры» (2019-2021годы)</t>
  </si>
  <si>
    <t>Подпрограмма «Физическая культура, спорт и молодёжная политика» (2019-2021годы)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</si>
  <si>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</si>
  <si>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</si>
  <si>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</si>
  <si>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</si>
  <si>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Реализация мер по поддержке малого и среднего предпринимательства</t>
  </si>
  <si>
    <t>Реализация мероприятий по энергосбережению и энергоэффективности в г.Фокино (Актуализация схем теплоснабжения и водоснабжения)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</si>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</sst>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1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top"/>
    </xf>
    <xf numFmtId="16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B211"/>
  <sheetViews>
    <sheetView tabSelected="1" zoomScale="88" zoomScaleNormal="88" workbookViewId="0">
      <pane ySplit="7" topLeftCell="A133" activePane="bottomLeft" state="frozen"/>
      <selection pane="bottomLeft" activeCell="A100" sqref="A100:A103"/>
    </sheetView>
  </sheetViews>
  <sheetFormatPr defaultColWidth="2.7109375" defaultRowHeight="15.75" x14ac:dyDescent="0.25"/>
  <cols>
    <col min="1" max="1" width="45" style="9" customWidth="1"/>
    <col min="2" max="2" width="19.85546875" style="9" customWidth="1"/>
    <col min="3" max="3" width="22.28515625" style="9" customWidth="1"/>
    <col min="4" max="4" width="15.85546875" style="10" customWidth="1"/>
    <col min="5" max="6" width="15.42578125" style="10" customWidth="1"/>
    <col min="7" max="7" width="29.85546875" style="9" customWidth="1"/>
    <col min="8" max="8" width="0.28515625" style="9" customWidth="1"/>
    <col min="9" max="10" width="2.7109375" style="9"/>
    <col min="11" max="11" width="9.140625" style="9" bestFit="1" customWidth="1"/>
    <col min="12" max="16384" width="2.7109375" style="9"/>
  </cols>
  <sheetData>
    <row r="1" spans="1:36" ht="19.5" customHeight="1" x14ac:dyDescent="0.25">
      <c r="A1" s="3"/>
      <c r="B1" s="3"/>
      <c r="C1" s="3"/>
      <c r="D1" s="99" t="s">
        <v>79</v>
      </c>
      <c r="E1" s="99"/>
      <c r="F1" s="99"/>
      <c r="G1" s="99"/>
    </row>
    <row r="2" spans="1:36" ht="18.75" customHeight="1" x14ac:dyDescent="0.25">
      <c r="A2" s="3"/>
      <c r="B2" s="3"/>
      <c r="C2" s="3"/>
      <c r="D2" s="99" t="s">
        <v>8</v>
      </c>
      <c r="E2" s="99"/>
      <c r="F2" s="99"/>
      <c r="G2" s="99"/>
    </row>
    <row r="3" spans="1:36" ht="67.5" customHeight="1" x14ac:dyDescent="0.25">
      <c r="A3" s="3"/>
      <c r="B3" s="3"/>
      <c r="C3" s="3"/>
      <c r="D3" s="100" t="s">
        <v>86</v>
      </c>
      <c r="E3" s="100"/>
      <c r="F3" s="100"/>
      <c r="G3" s="100"/>
    </row>
    <row r="4" spans="1:36" ht="38.25" customHeight="1" x14ac:dyDescent="0.25">
      <c r="A4" s="101" t="s">
        <v>88</v>
      </c>
      <c r="B4" s="101"/>
      <c r="C4" s="101"/>
      <c r="D4" s="101"/>
      <c r="E4" s="101"/>
      <c r="F4" s="101"/>
      <c r="G4" s="101"/>
    </row>
    <row r="5" spans="1:36" ht="22.5" customHeight="1" x14ac:dyDescent="0.25">
      <c r="A5" s="2"/>
      <c r="B5" s="2"/>
      <c r="C5" s="2"/>
      <c r="D5" s="44" t="s">
        <v>24</v>
      </c>
      <c r="E5" s="8"/>
      <c r="F5" s="8"/>
      <c r="G5" s="2"/>
    </row>
    <row r="6" spans="1:36" ht="38.25" customHeight="1" x14ac:dyDescent="0.25">
      <c r="A6" s="102" t="s">
        <v>9</v>
      </c>
      <c r="B6" s="102" t="s">
        <v>0</v>
      </c>
      <c r="C6" s="102" t="s">
        <v>1</v>
      </c>
      <c r="D6" s="104" t="s">
        <v>68</v>
      </c>
      <c r="E6" s="104"/>
      <c r="F6" s="104"/>
      <c r="G6" s="102" t="s">
        <v>2</v>
      </c>
    </row>
    <row r="7" spans="1:36" ht="49.5" customHeight="1" x14ac:dyDescent="0.25">
      <c r="A7" s="102"/>
      <c r="B7" s="102"/>
      <c r="C7" s="102"/>
      <c r="D7" s="39" t="s">
        <v>75</v>
      </c>
      <c r="E7" s="39" t="s">
        <v>80</v>
      </c>
      <c r="F7" s="39" t="s">
        <v>87</v>
      </c>
      <c r="G7" s="103"/>
    </row>
    <row r="8" spans="1:36" s="15" customFormat="1" ht="22.5" customHeight="1" x14ac:dyDescent="0.25">
      <c r="A8" s="105" t="s">
        <v>95</v>
      </c>
      <c r="B8" s="79" t="s">
        <v>12</v>
      </c>
      <c r="C8" s="13" t="s">
        <v>3</v>
      </c>
      <c r="D8" s="14">
        <f>D12+D16+D20+D24+D28+D32+D36+D40+D44+D48+D52</f>
        <v>1238073.1000000001</v>
      </c>
      <c r="E8" s="14">
        <f>E12+E16+E20+E24+E28+E32+E36+E40+E44+E48</f>
        <v>1238073.1000000001</v>
      </c>
      <c r="F8" s="14">
        <f>F12+F16+F20+F24+F28+F32+F36+F40+F44+F48</f>
        <v>1238073.1000000001</v>
      </c>
      <c r="G8" s="54"/>
    </row>
    <row r="9" spans="1:36" s="15" customFormat="1" ht="22.5" customHeight="1" x14ac:dyDescent="0.25">
      <c r="A9" s="105"/>
      <c r="B9" s="79"/>
      <c r="C9" s="13" t="s">
        <v>4</v>
      </c>
      <c r="D9" s="14">
        <f>D13+D17+D25+D33+D41+D21+D37+D45+D49+D29+D53</f>
        <v>16334776</v>
      </c>
      <c r="E9" s="14">
        <f>E13+E17+E25+E33+E41+E21+E37+E45+E49+E29</f>
        <v>15808356</v>
      </c>
      <c r="F9" s="14">
        <f>F13+F17+F25+F33+F41+F21+F37+F45+F49+F29</f>
        <v>15570356</v>
      </c>
      <c r="G9" s="54"/>
    </row>
    <row r="10" spans="1:36" s="15" customFormat="1" ht="31.5" customHeight="1" x14ac:dyDescent="0.25">
      <c r="A10" s="105"/>
      <c r="B10" s="79"/>
      <c r="C10" s="13" t="s">
        <v>5</v>
      </c>
      <c r="D10" s="14">
        <f>D14+D18+D22+D26+D30+D38+D46+D50+D42+D54</f>
        <v>0</v>
      </c>
      <c r="E10" s="14">
        <f>E14+E18+E22+E26+E30+E38+E46+E50+E42</f>
        <v>0</v>
      </c>
      <c r="F10" s="14">
        <f>F14+F18+F22+F26+F30+F38+F46+F50+F42</f>
        <v>0</v>
      </c>
      <c r="G10" s="54"/>
    </row>
    <row r="11" spans="1:36" s="15" customFormat="1" ht="32.25" customHeight="1" x14ac:dyDescent="0.25">
      <c r="A11" s="105"/>
      <c r="B11" s="79"/>
      <c r="C11" s="17" t="s">
        <v>6</v>
      </c>
      <c r="D11" s="43">
        <f>D8+D9+D10</f>
        <v>17572849.100000001</v>
      </c>
      <c r="E11" s="43">
        <f>E8+E9+E10</f>
        <v>17046429.100000001</v>
      </c>
      <c r="F11" s="43">
        <f>F8+F9+F10</f>
        <v>16808429.100000001</v>
      </c>
      <c r="G11" s="54"/>
    </row>
    <row r="12" spans="1:36" ht="15.75" customHeight="1" x14ac:dyDescent="0.25">
      <c r="A12" s="58" t="s">
        <v>18</v>
      </c>
      <c r="B12" s="58" t="s">
        <v>12</v>
      </c>
      <c r="C12" s="7" t="s">
        <v>3</v>
      </c>
      <c r="D12" s="6">
        <v>0</v>
      </c>
      <c r="E12" s="6">
        <v>0</v>
      </c>
      <c r="F12" s="6">
        <v>0</v>
      </c>
      <c r="G12" s="53"/>
    </row>
    <row r="13" spans="1:36" x14ac:dyDescent="0.25">
      <c r="A13" s="58"/>
      <c r="B13" s="58"/>
      <c r="C13" s="7" t="s">
        <v>4</v>
      </c>
      <c r="D13" s="47">
        <v>1049092</v>
      </c>
      <c r="E13" s="47">
        <v>1049092</v>
      </c>
      <c r="F13" s="47">
        <v>1049092</v>
      </c>
      <c r="G13" s="53"/>
    </row>
    <row r="14" spans="1:36" ht="31.5" x14ac:dyDescent="0.25">
      <c r="A14" s="58"/>
      <c r="B14" s="58"/>
      <c r="C14" s="7" t="s">
        <v>5</v>
      </c>
      <c r="D14" s="6">
        <v>0</v>
      </c>
      <c r="E14" s="6">
        <v>0</v>
      </c>
      <c r="F14" s="6">
        <v>0</v>
      </c>
      <c r="G14" s="53"/>
    </row>
    <row r="15" spans="1:36" ht="30.75" customHeight="1" x14ac:dyDescent="0.25">
      <c r="A15" s="58"/>
      <c r="B15" s="58"/>
      <c r="C15" s="4" t="s">
        <v>11</v>
      </c>
      <c r="D15" s="45">
        <f>D12+D13+D14</f>
        <v>1049092</v>
      </c>
      <c r="E15" s="5">
        <f>E12+E13+E14</f>
        <v>1049092</v>
      </c>
      <c r="F15" s="5">
        <f>F12+F13+F14</f>
        <v>1049092</v>
      </c>
      <c r="G15" s="53"/>
    </row>
    <row r="16" spans="1:36" s="1" customFormat="1" ht="15.75" customHeight="1" x14ac:dyDescent="0.25">
      <c r="A16" s="55" t="s">
        <v>19</v>
      </c>
      <c r="B16" s="58" t="s">
        <v>12</v>
      </c>
      <c r="C16" s="7" t="s">
        <v>3</v>
      </c>
      <c r="D16" s="6">
        <v>0</v>
      </c>
      <c r="E16" s="6">
        <v>0</v>
      </c>
      <c r="F16" s="6">
        <v>0</v>
      </c>
      <c r="G16" s="53" t="s">
        <v>38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x14ac:dyDescent="0.25">
      <c r="A17" s="56"/>
      <c r="B17" s="58"/>
      <c r="C17" s="7" t="s">
        <v>4</v>
      </c>
      <c r="D17" s="31">
        <v>10552516</v>
      </c>
      <c r="E17" s="31">
        <v>10126096</v>
      </c>
      <c r="F17" s="31">
        <v>10026096</v>
      </c>
      <c r="G17" s="5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 x14ac:dyDescent="0.25">
      <c r="A18" s="56"/>
      <c r="B18" s="58"/>
      <c r="C18" s="7" t="s">
        <v>5</v>
      </c>
      <c r="D18" s="6">
        <v>0</v>
      </c>
      <c r="E18" s="6">
        <v>0</v>
      </c>
      <c r="F18" s="6">
        <v>0</v>
      </c>
      <c r="G18" s="5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 x14ac:dyDescent="0.25">
      <c r="A19" s="57"/>
      <c r="B19" s="58"/>
      <c r="C19" s="4" t="s">
        <v>11</v>
      </c>
      <c r="D19" s="45">
        <f>D16+D17+D18</f>
        <v>10552516</v>
      </c>
      <c r="E19" s="5">
        <f>E16+E17+E18</f>
        <v>10126096</v>
      </c>
      <c r="F19" s="5">
        <f>F16+F17+F18</f>
        <v>10026096</v>
      </c>
      <c r="G19" s="5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 x14ac:dyDescent="0.25">
      <c r="A20" s="55" t="s">
        <v>20</v>
      </c>
      <c r="B20" s="58" t="s">
        <v>12</v>
      </c>
      <c r="C20" s="7" t="s">
        <v>3</v>
      </c>
      <c r="D20" s="6">
        <v>652316</v>
      </c>
      <c r="E20" s="6">
        <v>652316</v>
      </c>
      <c r="F20" s="6">
        <v>652316</v>
      </c>
      <c r="G20" s="62" t="s">
        <v>34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 x14ac:dyDescent="0.25">
      <c r="A21" s="56"/>
      <c r="B21" s="58"/>
      <c r="C21" s="7" t="s">
        <v>4</v>
      </c>
      <c r="D21" s="6">
        <v>0</v>
      </c>
      <c r="E21" s="6">
        <v>0</v>
      </c>
      <c r="F21" s="6">
        <v>0</v>
      </c>
      <c r="G21" s="6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 x14ac:dyDescent="0.25">
      <c r="A22" s="56"/>
      <c r="B22" s="58"/>
      <c r="C22" s="7" t="s">
        <v>5</v>
      </c>
      <c r="D22" s="6">
        <v>0</v>
      </c>
      <c r="E22" s="6">
        <v>0</v>
      </c>
      <c r="F22" s="6">
        <v>0</v>
      </c>
      <c r="G22" s="6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 x14ac:dyDescent="0.25">
      <c r="A23" s="57"/>
      <c r="B23" s="58"/>
      <c r="C23" s="4" t="s">
        <v>11</v>
      </c>
      <c r="D23" s="5">
        <f>D20+D21+D22</f>
        <v>652316</v>
      </c>
      <c r="E23" s="5">
        <f>E20+E21+E22</f>
        <v>652316</v>
      </c>
      <c r="F23" s="5">
        <f>F20+F21+F22</f>
        <v>652316</v>
      </c>
      <c r="G23" s="6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 x14ac:dyDescent="0.25">
      <c r="A24" s="55" t="s">
        <v>43</v>
      </c>
      <c r="B24" s="58" t="s">
        <v>12</v>
      </c>
      <c r="C24" s="7" t="s">
        <v>3</v>
      </c>
      <c r="D24" s="6">
        <v>26185.1</v>
      </c>
      <c r="E24" s="6">
        <v>26185.1</v>
      </c>
      <c r="F24" s="6">
        <v>26185.1</v>
      </c>
      <c r="G24" s="59" t="s">
        <v>61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 x14ac:dyDescent="0.25">
      <c r="A25" s="56"/>
      <c r="B25" s="58"/>
      <c r="C25" s="7" t="s">
        <v>4</v>
      </c>
      <c r="D25" s="6">
        <v>0</v>
      </c>
      <c r="E25" s="6">
        <v>0</v>
      </c>
      <c r="F25" s="6">
        <v>0</v>
      </c>
      <c r="G25" s="6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 x14ac:dyDescent="0.25">
      <c r="A26" s="56"/>
      <c r="B26" s="58"/>
      <c r="C26" s="7" t="s">
        <v>5</v>
      </c>
      <c r="D26" s="6">
        <v>0</v>
      </c>
      <c r="E26" s="6">
        <v>0</v>
      </c>
      <c r="F26" s="6">
        <v>0</v>
      </c>
      <c r="G26" s="60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 x14ac:dyDescent="0.25">
      <c r="A27" s="57"/>
      <c r="B27" s="58"/>
      <c r="C27" s="4" t="s">
        <v>7</v>
      </c>
      <c r="D27" s="45">
        <f>D24+D25+D26</f>
        <v>26185.1</v>
      </c>
      <c r="E27" s="5">
        <f>E24+E25+E26</f>
        <v>26185.1</v>
      </c>
      <c r="F27" s="5">
        <f>F24+F25+F26</f>
        <v>26185.1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 x14ac:dyDescent="0.25">
      <c r="A28" s="55" t="s">
        <v>42</v>
      </c>
      <c r="B28" s="58" t="s">
        <v>12</v>
      </c>
      <c r="C28" s="7" t="s">
        <v>3</v>
      </c>
      <c r="D28" s="6">
        <v>163029</v>
      </c>
      <c r="E28" s="6">
        <v>163029</v>
      </c>
      <c r="F28" s="6">
        <v>163029</v>
      </c>
      <c r="G28" s="62" t="s">
        <v>34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 x14ac:dyDescent="0.25">
      <c r="A29" s="56"/>
      <c r="B29" s="58"/>
      <c r="C29" s="7" t="s">
        <v>4</v>
      </c>
      <c r="D29" s="6">
        <v>0</v>
      </c>
      <c r="E29" s="6">
        <v>0</v>
      </c>
      <c r="F29" s="6">
        <v>0</v>
      </c>
      <c r="G29" s="6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 x14ac:dyDescent="0.25">
      <c r="A30" s="56"/>
      <c r="B30" s="58"/>
      <c r="C30" s="7" t="s">
        <v>5</v>
      </c>
      <c r="D30" s="6">
        <v>0</v>
      </c>
      <c r="E30" s="6">
        <v>0</v>
      </c>
      <c r="F30" s="6">
        <v>0</v>
      </c>
      <c r="G30" s="6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 x14ac:dyDescent="0.25">
      <c r="A31" s="57"/>
      <c r="B31" s="58"/>
      <c r="C31" s="4" t="s">
        <v>7</v>
      </c>
      <c r="D31" s="5">
        <f>D28+D29+D30</f>
        <v>163029</v>
      </c>
      <c r="E31" s="5">
        <f>E28+E29+E30</f>
        <v>163029</v>
      </c>
      <c r="F31" s="5">
        <f>F28+F29+F30</f>
        <v>163029</v>
      </c>
      <c r="G31" s="6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 x14ac:dyDescent="0.25">
      <c r="A32" s="55" t="s">
        <v>21</v>
      </c>
      <c r="B32" s="58" t="s">
        <v>12</v>
      </c>
      <c r="C32" s="7" t="s">
        <v>3</v>
      </c>
      <c r="D32" s="6">
        <v>396543</v>
      </c>
      <c r="E32" s="6">
        <v>396543</v>
      </c>
      <c r="F32" s="6">
        <v>396543</v>
      </c>
      <c r="G32" s="53" t="s">
        <v>34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 x14ac:dyDescent="0.25">
      <c r="A33" s="56"/>
      <c r="B33" s="58"/>
      <c r="C33" s="7" t="s">
        <v>4</v>
      </c>
      <c r="D33" s="6">
        <v>0</v>
      </c>
      <c r="E33" s="6">
        <v>0</v>
      </c>
      <c r="F33" s="6">
        <v>0</v>
      </c>
      <c r="G33" s="5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 x14ac:dyDescent="0.25">
      <c r="A34" s="56"/>
      <c r="B34" s="58"/>
      <c r="C34" s="7" t="s">
        <v>5</v>
      </c>
      <c r="D34" s="6">
        <v>0</v>
      </c>
      <c r="E34" s="6">
        <v>0</v>
      </c>
      <c r="F34" s="6">
        <v>0</v>
      </c>
      <c r="G34" s="5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 x14ac:dyDescent="0.25">
      <c r="A35" s="57"/>
      <c r="B35" s="58"/>
      <c r="C35" s="4" t="s">
        <v>11</v>
      </c>
      <c r="D35" s="5">
        <f>D32+D33+D34</f>
        <v>396543</v>
      </c>
      <c r="E35" s="5">
        <f>E32+E33+E34</f>
        <v>396543</v>
      </c>
      <c r="F35" s="5">
        <f>F32+F33+F34</f>
        <v>396543</v>
      </c>
      <c r="G35" s="5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 x14ac:dyDescent="0.25">
      <c r="A36" s="55" t="s">
        <v>104</v>
      </c>
      <c r="B36" s="58" t="s">
        <v>102</v>
      </c>
      <c r="C36" s="7" t="s">
        <v>3</v>
      </c>
      <c r="D36" s="6">
        <v>0</v>
      </c>
      <c r="E36" s="6">
        <v>0</v>
      </c>
      <c r="F36" s="6">
        <v>0</v>
      </c>
      <c r="G36" s="62" t="s">
        <v>35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 x14ac:dyDescent="0.25">
      <c r="A37" s="56"/>
      <c r="B37" s="58"/>
      <c r="C37" s="7" t="s">
        <v>4</v>
      </c>
      <c r="D37" s="6">
        <v>680480</v>
      </c>
      <c r="E37" s="6">
        <v>680480</v>
      </c>
      <c r="F37" s="6">
        <v>542480</v>
      </c>
      <c r="G37" s="6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 x14ac:dyDescent="0.25">
      <c r="A38" s="56"/>
      <c r="B38" s="58"/>
      <c r="C38" s="7" t="s">
        <v>5</v>
      </c>
      <c r="D38" s="6">
        <v>0</v>
      </c>
      <c r="E38" s="6">
        <v>0</v>
      </c>
      <c r="F38" s="6">
        <v>0</v>
      </c>
      <c r="G38" s="6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 x14ac:dyDescent="0.25">
      <c r="A39" s="57"/>
      <c r="B39" s="58"/>
      <c r="C39" s="4" t="s">
        <v>11</v>
      </c>
      <c r="D39" s="5">
        <f>D36+D37+D38</f>
        <v>680480</v>
      </c>
      <c r="E39" s="5">
        <f>E36+E37+E38</f>
        <v>680480</v>
      </c>
      <c r="F39" s="5">
        <f>F36+F37+F38</f>
        <v>542480</v>
      </c>
      <c r="G39" s="6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 x14ac:dyDescent="0.25">
      <c r="A40" s="55" t="s">
        <v>103</v>
      </c>
      <c r="B40" s="58" t="s">
        <v>89</v>
      </c>
      <c r="C40" s="7" t="s">
        <v>3</v>
      </c>
      <c r="D40" s="6">
        <v>0</v>
      </c>
      <c r="E40" s="6">
        <v>0</v>
      </c>
      <c r="F40" s="6">
        <v>0</v>
      </c>
      <c r="G40" s="62" t="s">
        <v>37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 x14ac:dyDescent="0.25">
      <c r="A41" s="56"/>
      <c r="B41" s="58"/>
      <c r="C41" s="7" t="s">
        <v>4</v>
      </c>
      <c r="D41" s="6">
        <v>1800000</v>
      </c>
      <c r="E41" s="6">
        <v>1800000</v>
      </c>
      <c r="F41" s="6">
        <v>1800000</v>
      </c>
      <c r="G41" s="6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 x14ac:dyDescent="0.25">
      <c r="A42" s="56"/>
      <c r="B42" s="58"/>
      <c r="C42" s="7" t="s">
        <v>5</v>
      </c>
      <c r="D42" s="6">
        <v>0</v>
      </c>
      <c r="E42" s="6">
        <v>0</v>
      </c>
      <c r="F42" s="6">
        <v>0</v>
      </c>
      <c r="G42" s="63"/>
      <c r="H42" s="3"/>
      <c r="I42" s="3"/>
      <c r="J42" s="3"/>
      <c r="K42" s="3"/>
      <c r="L42" s="3" t="s">
        <v>78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45" customHeight="1" x14ac:dyDescent="0.25">
      <c r="A43" s="57"/>
      <c r="B43" s="58"/>
      <c r="C43" s="4" t="s">
        <v>11</v>
      </c>
      <c r="D43" s="5">
        <f>D40+D41+D42</f>
        <v>1800000</v>
      </c>
      <c r="E43" s="5">
        <f>E40+E41+E42</f>
        <v>1800000</v>
      </c>
      <c r="F43" s="5">
        <f>F40+F41+F42</f>
        <v>1800000</v>
      </c>
      <c r="G43" s="6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 x14ac:dyDescent="0.25">
      <c r="A44" s="55" t="s">
        <v>65</v>
      </c>
      <c r="B44" s="58" t="s">
        <v>67</v>
      </c>
      <c r="C44" s="7" t="s">
        <v>3</v>
      </c>
      <c r="D44" s="6">
        <v>0</v>
      </c>
      <c r="E44" s="6">
        <v>0</v>
      </c>
      <c r="F44" s="6">
        <v>0</v>
      </c>
      <c r="G44" s="53" t="s">
        <v>66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 x14ac:dyDescent="0.25">
      <c r="A45" s="56"/>
      <c r="B45" s="58"/>
      <c r="C45" s="7" t="s">
        <v>4</v>
      </c>
      <c r="D45" s="6">
        <v>2152688</v>
      </c>
      <c r="E45" s="6">
        <v>2152688</v>
      </c>
      <c r="F45" s="6">
        <v>2152688</v>
      </c>
      <c r="G45" s="5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 x14ac:dyDescent="0.25">
      <c r="A46" s="56"/>
      <c r="B46" s="58"/>
      <c r="C46" s="7" t="s">
        <v>5</v>
      </c>
      <c r="D46" s="6">
        <v>0</v>
      </c>
      <c r="E46" s="6">
        <v>0</v>
      </c>
      <c r="F46" s="6">
        <v>0</v>
      </c>
      <c r="G46" s="5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 x14ac:dyDescent="0.25">
      <c r="A47" s="57"/>
      <c r="B47" s="58"/>
      <c r="C47" s="4" t="s">
        <v>11</v>
      </c>
      <c r="D47" s="5">
        <f>D44+D45+D46</f>
        <v>2152688</v>
      </c>
      <c r="E47" s="5">
        <f>E44+E45+E46</f>
        <v>2152688</v>
      </c>
      <c r="F47" s="5">
        <f>F44+F45+F46</f>
        <v>2152688</v>
      </c>
      <c r="G47" s="5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 x14ac:dyDescent="0.25">
      <c r="A48" s="55" t="s">
        <v>105</v>
      </c>
      <c r="B48" s="58" t="s">
        <v>12</v>
      </c>
      <c r="C48" s="7" t="s">
        <v>3</v>
      </c>
      <c r="D48" s="6">
        <v>0</v>
      </c>
      <c r="E48" s="6">
        <v>0</v>
      </c>
      <c r="F48" s="6">
        <v>0</v>
      </c>
      <c r="G48" s="53" t="s">
        <v>44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 x14ac:dyDescent="0.25">
      <c r="A49" s="56"/>
      <c r="B49" s="58"/>
      <c r="C49" s="7" t="s">
        <v>4</v>
      </c>
      <c r="D49" s="6">
        <v>0</v>
      </c>
      <c r="E49" s="6">
        <v>0</v>
      </c>
      <c r="F49" s="6">
        <v>0</v>
      </c>
      <c r="G49" s="5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 x14ac:dyDescent="0.25">
      <c r="A50" s="56"/>
      <c r="B50" s="58"/>
      <c r="C50" s="7" t="s">
        <v>5</v>
      </c>
      <c r="D50" s="6">
        <v>0</v>
      </c>
      <c r="E50" s="6">
        <v>0</v>
      </c>
      <c r="F50" s="6">
        <v>0</v>
      </c>
      <c r="G50" s="5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5.5" customHeight="1" x14ac:dyDescent="0.25">
      <c r="A51" s="57"/>
      <c r="B51" s="58"/>
      <c r="C51" s="4" t="s">
        <v>11</v>
      </c>
      <c r="D51" s="5">
        <f>D48+D49+D50</f>
        <v>0</v>
      </c>
      <c r="E51" s="5">
        <f>E48+E49+E50</f>
        <v>0</v>
      </c>
      <c r="F51" s="5">
        <f>F48+F49+F50</f>
        <v>0</v>
      </c>
      <c r="G51" s="5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 x14ac:dyDescent="0.25">
      <c r="A52" s="55" t="s">
        <v>82</v>
      </c>
      <c r="B52" s="58" t="s">
        <v>12</v>
      </c>
      <c r="C52" s="49" t="s">
        <v>3</v>
      </c>
      <c r="D52" s="6">
        <v>0</v>
      </c>
      <c r="E52" s="6">
        <v>0</v>
      </c>
      <c r="F52" s="6">
        <v>0</v>
      </c>
      <c r="G52" s="62" t="s">
        <v>83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 x14ac:dyDescent="0.25">
      <c r="A53" s="56"/>
      <c r="B53" s="58"/>
      <c r="C53" s="49" t="s">
        <v>4</v>
      </c>
      <c r="D53" s="6">
        <v>100000</v>
      </c>
      <c r="E53" s="6">
        <v>0</v>
      </c>
      <c r="F53" s="6">
        <v>0</v>
      </c>
      <c r="G53" s="6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 x14ac:dyDescent="0.25">
      <c r="A54" s="56"/>
      <c r="B54" s="58"/>
      <c r="C54" s="49" t="s">
        <v>5</v>
      </c>
      <c r="D54" s="6">
        <v>0</v>
      </c>
      <c r="E54" s="6">
        <v>0</v>
      </c>
      <c r="F54" s="6">
        <v>0</v>
      </c>
      <c r="G54" s="6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 x14ac:dyDescent="0.25">
      <c r="A55" s="57"/>
      <c r="B55" s="58"/>
      <c r="C55" s="4" t="s">
        <v>11</v>
      </c>
      <c r="D55" s="5">
        <f>D52+D53+D54</f>
        <v>100000</v>
      </c>
      <c r="E55" s="5">
        <f t="shared" ref="E55:F55" si="0">E52+E53+E54</f>
        <v>0</v>
      </c>
      <c r="F55" s="5">
        <f t="shared" si="0"/>
        <v>0</v>
      </c>
      <c r="G55" s="64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 x14ac:dyDescent="0.25">
      <c r="A56" s="87" t="s">
        <v>94</v>
      </c>
      <c r="B56" s="79" t="s">
        <v>12</v>
      </c>
      <c r="C56" s="13" t="s">
        <v>3</v>
      </c>
      <c r="D56" s="14">
        <f>D60+D64</f>
        <v>0</v>
      </c>
      <c r="E56" s="14">
        <f t="shared" ref="E56:F56" si="1">E60+E64</f>
        <v>0</v>
      </c>
      <c r="F56" s="14">
        <f t="shared" si="1"/>
        <v>0</v>
      </c>
      <c r="G56" s="5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 x14ac:dyDescent="0.25">
      <c r="A57" s="88"/>
      <c r="B57" s="79"/>
      <c r="C57" s="13" t="s">
        <v>4</v>
      </c>
      <c r="D57" s="14">
        <f>D61+D65</f>
        <v>3383000</v>
      </c>
      <c r="E57" s="14">
        <f t="shared" ref="E57:F57" si="2">E61+E65</f>
        <v>1780655</v>
      </c>
      <c r="F57" s="14">
        <f t="shared" si="2"/>
        <v>2012500</v>
      </c>
      <c r="G57" s="5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 x14ac:dyDescent="0.25">
      <c r="A58" s="88"/>
      <c r="B58" s="79"/>
      <c r="C58" s="13" t="s">
        <v>5</v>
      </c>
      <c r="D58" s="14">
        <f>D62+D66</f>
        <v>0</v>
      </c>
      <c r="E58" s="14">
        <f t="shared" ref="E58:F58" si="3">E62+E66</f>
        <v>0</v>
      </c>
      <c r="F58" s="14">
        <f t="shared" si="3"/>
        <v>0</v>
      </c>
      <c r="G58" s="5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 x14ac:dyDescent="0.25">
      <c r="A59" s="89"/>
      <c r="B59" s="79"/>
      <c r="C59" s="16" t="s">
        <v>7</v>
      </c>
      <c r="D59" s="18">
        <f>D56+D57+D58</f>
        <v>3383000</v>
      </c>
      <c r="E59" s="18">
        <f>E56+E57+E58</f>
        <v>1780655</v>
      </c>
      <c r="F59" s="18">
        <f>F56+F57+F58</f>
        <v>2012500</v>
      </c>
      <c r="G59" s="5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 x14ac:dyDescent="0.25">
      <c r="A60" s="55" t="s">
        <v>22</v>
      </c>
      <c r="B60" s="58" t="s">
        <v>12</v>
      </c>
      <c r="C60" s="7" t="s">
        <v>3</v>
      </c>
      <c r="D60" s="6"/>
      <c r="E60" s="6"/>
      <c r="F60" s="6"/>
      <c r="G60" s="53" t="s">
        <v>23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 x14ac:dyDescent="0.25">
      <c r="A61" s="56"/>
      <c r="B61" s="58"/>
      <c r="C61" s="7" t="s">
        <v>4</v>
      </c>
      <c r="D61" s="6">
        <v>2760000</v>
      </c>
      <c r="E61" s="6">
        <v>1780655</v>
      </c>
      <c r="F61" s="6">
        <v>2012500</v>
      </c>
      <c r="G61" s="5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 x14ac:dyDescent="0.25">
      <c r="A62" s="56"/>
      <c r="B62" s="58"/>
      <c r="C62" s="7" t="s">
        <v>5</v>
      </c>
      <c r="D62" s="6">
        <v>0</v>
      </c>
      <c r="E62" s="6">
        <v>0</v>
      </c>
      <c r="F62" s="6">
        <v>0</v>
      </c>
      <c r="G62" s="5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 x14ac:dyDescent="0.25">
      <c r="A63" s="57"/>
      <c r="B63" s="58"/>
      <c r="C63" s="4" t="s">
        <v>7</v>
      </c>
      <c r="D63" s="5">
        <f>D60+D61+D62</f>
        <v>2760000</v>
      </c>
      <c r="E63" s="5">
        <f>E60+E61+E62</f>
        <v>1780655</v>
      </c>
      <c r="F63" s="5">
        <f>F60+F61+F62</f>
        <v>2012500</v>
      </c>
      <c r="G63" s="5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 x14ac:dyDescent="0.25">
      <c r="A64" s="55" t="s">
        <v>90</v>
      </c>
      <c r="B64" s="55" t="s">
        <v>12</v>
      </c>
      <c r="C64" s="51" t="s">
        <v>3</v>
      </c>
      <c r="D64" s="6">
        <v>0</v>
      </c>
      <c r="E64" s="6">
        <v>0</v>
      </c>
      <c r="F64" s="6">
        <v>0</v>
      </c>
      <c r="G64" s="62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 x14ac:dyDescent="0.25">
      <c r="A65" s="56"/>
      <c r="B65" s="56"/>
      <c r="C65" s="51" t="s">
        <v>4</v>
      </c>
      <c r="D65" s="6">
        <v>623000</v>
      </c>
      <c r="E65" s="6">
        <v>0</v>
      </c>
      <c r="F65" s="6">
        <v>0</v>
      </c>
      <c r="G65" s="6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 x14ac:dyDescent="0.25">
      <c r="A66" s="56"/>
      <c r="B66" s="56"/>
      <c r="C66" s="51" t="s">
        <v>5</v>
      </c>
      <c r="D66" s="6">
        <v>0</v>
      </c>
      <c r="E66" s="6">
        <v>0</v>
      </c>
      <c r="F66" s="6">
        <v>0</v>
      </c>
      <c r="G66" s="6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 x14ac:dyDescent="0.25">
      <c r="A67" s="57"/>
      <c r="B67" s="57"/>
      <c r="C67" s="4" t="s">
        <v>7</v>
      </c>
      <c r="D67" s="5">
        <f>D64+D65+D66</f>
        <v>623000</v>
      </c>
      <c r="E67" s="5">
        <f>E64+E65+E66</f>
        <v>0</v>
      </c>
      <c r="F67" s="5">
        <f>F64+F65+F66</f>
        <v>0</v>
      </c>
      <c r="G67" s="6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5" customFormat="1" ht="22.5" customHeight="1" x14ac:dyDescent="0.25">
      <c r="A68" s="80" t="s">
        <v>93</v>
      </c>
      <c r="B68" s="79" t="s">
        <v>12</v>
      </c>
      <c r="C68" s="13" t="s">
        <v>3</v>
      </c>
      <c r="D68" s="14">
        <f>D72+D76+D80+D84+D88+D96+D92</f>
        <v>0</v>
      </c>
      <c r="E68" s="14">
        <f>E72+E76+E80+E84+E88+E96</f>
        <v>0</v>
      </c>
      <c r="F68" s="14">
        <f>F72+F76+F80+F84+F88+F96</f>
        <v>0</v>
      </c>
      <c r="G68" s="54"/>
    </row>
    <row r="69" spans="1:36" s="15" customFormat="1" ht="18" customHeight="1" x14ac:dyDescent="0.25">
      <c r="A69" s="81"/>
      <c r="B69" s="79"/>
      <c r="C69" s="13" t="s">
        <v>4</v>
      </c>
      <c r="D69" s="14">
        <f>D73+D77+D81+D85+D89+D97+D93</f>
        <v>5209355</v>
      </c>
      <c r="E69" s="14">
        <f t="shared" ref="E69:F69" si="4">E73+E77+E81+E85+E89+E97+E93</f>
        <v>3500000</v>
      </c>
      <c r="F69" s="14">
        <f t="shared" si="4"/>
        <v>3500000</v>
      </c>
      <c r="G69" s="54"/>
    </row>
    <row r="70" spans="1:36" s="15" customFormat="1" ht="35.25" customHeight="1" x14ac:dyDescent="0.25">
      <c r="A70" s="81"/>
      <c r="B70" s="79"/>
      <c r="C70" s="13" t="s">
        <v>5</v>
      </c>
      <c r="D70" s="14">
        <f>D74+D82+D78+D86+D90+D98</f>
        <v>0</v>
      </c>
      <c r="E70" s="14">
        <f>E74+E82+E78+E86+E90+E98</f>
        <v>0</v>
      </c>
      <c r="F70" s="14">
        <f>F74+F82+F78+F86+F90+F98</f>
        <v>0</v>
      </c>
      <c r="G70" s="54"/>
    </row>
    <row r="71" spans="1:36" s="15" customFormat="1" ht="29.25" customHeight="1" x14ac:dyDescent="0.25">
      <c r="A71" s="82"/>
      <c r="B71" s="79"/>
      <c r="C71" s="16" t="s">
        <v>7</v>
      </c>
      <c r="D71" s="18">
        <f>D68+D69+D70</f>
        <v>5209355</v>
      </c>
      <c r="E71" s="18">
        <f>E68+E69+E70</f>
        <v>3500000</v>
      </c>
      <c r="F71" s="18">
        <f>F68+F69+F70</f>
        <v>3500000</v>
      </c>
      <c r="G71" s="54"/>
    </row>
    <row r="72" spans="1:36" ht="18.75" customHeight="1" x14ac:dyDescent="0.25">
      <c r="A72" s="55" t="s">
        <v>45</v>
      </c>
      <c r="B72" s="58" t="s">
        <v>12</v>
      </c>
      <c r="C72" s="7" t="s">
        <v>3</v>
      </c>
      <c r="D72" s="6">
        <v>0</v>
      </c>
      <c r="E72" s="6">
        <v>0</v>
      </c>
      <c r="F72" s="6">
        <v>0</v>
      </c>
      <c r="G72" s="53" t="s">
        <v>62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ht="21" customHeight="1" x14ac:dyDescent="0.25">
      <c r="A73" s="56"/>
      <c r="B73" s="58"/>
      <c r="C73" s="7" t="s">
        <v>4</v>
      </c>
      <c r="D73" s="6">
        <v>2577602</v>
      </c>
      <c r="E73" s="6">
        <v>2000000</v>
      </c>
      <c r="F73" s="6">
        <v>2000000</v>
      </c>
      <c r="G73" s="5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ht="29.25" customHeight="1" x14ac:dyDescent="0.25">
      <c r="A74" s="56"/>
      <c r="B74" s="58"/>
      <c r="C74" s="7" t="s">
        <v>5</v>
      </c>
      <c r="D74" s="6">
        <v>0</v>
      </c>
      <c r="E74" s="6">
        <v>0</v>
      </c>
      <c r="F74" s="6">
        <v>0</v>
      </c>
      <c r="G74" s="5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ht="29.25" customHeight="1" x14ac:dyDescent="0.25">
      <c r="A75" s="57"/>
      <c r="B75" s="58"/>
      <c r="C75" s="4" t="s">
        <v>7</v>
      </c>
      <c r="D75" s="45">
        <f>D72+D73+D74</f>
        <v>2577602</v>
      </c>
      <c r="E75" s="5">
        <f>E72+E73+E74</f>
        <v>2000000</v>
      </c>
      <c r="F75" s="5">
        <f>F72+F73+F74</f>
        <v>2000000</v>
      </c>
      <c r="G75" s="5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ht="24.75" customHeight="1" x14ac:dyDescent="0.25">
      <c r="A76" s="90" t="s">
        <v>46</v>
      </c>
      <c r="B76" s="58" t="s">
        <v>12</v>
      </c>
      <c r="C76" s="7" t="s">
        <v>3</v>
      </c>
      <c r="D76" s="46">
        <v>0</v>
      </c>
      <c r="E76" s="6">
        <v>0</v>
      </c>
      <c r="F76" s="6">
        <v>0</v>
      </c>
      <c r="G76" s="53" t="s">
        <v>13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4" customHeight="1" x14ac:dyDescent="0.25">
      <c r="A77" s="91"/>
      <c r="B77" s="58"/>
      <c r="C77" s="7" t="s">
        <v>4</v>
      </c>
      <c r="D77" s="46">
        <v>910960</v>
      </c>
      <c r="E77" s="46">
        <v>0</v>
      </c>
      <c r="F77" s="46">
        <v>0</v>
      </c>
      <c r="G77" s="5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33" customHeight="1" x14ac:dyDescent="0.25">
      <c r="A78" s="91"/>
      <c r="B78" s="58"/>
      <c r="C78" s="7" t="s">
        <v>5</v>
      </c>
      <c r="D78" s="46">
        <v>0</v>
      </c>
      <c r="E78" s="6">
        <v>0</v>
      </c>
      <c r="F78" s="6">
        <v>0</v>
      </c>
      <c r="G78" s="5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 x14ac:dyDescent="0.25">
      <c r="A79" s="92"/>
      <c r="B79" s="58"/>
      <c r="C79" s="4" t="s">
        <v>7</v>
      </c>
      <c r="D79" s="45">
        <f>D76+D77+D78</f>
        <v>910960</v>
      </c>
      <c r="E79" s="5">
        <f>E76+E77+E78</f>
        <v>0</v>
      </c>
      <c r="F79" s="5">
        <f>F76+F77+F78</f>
        <v>0</v>
      </c>
      <c r="G79" s="5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0.25" customHeight="1" x14ac:dyDescent="0.25">
      <c r="A80" s="55" t="s">
        <v>47</v>
      </c>
      <c r="B80" s="58" t="s">
        <v>12</v>
      </c>
      <c r="C80" s="7" t="s">
        <v>3</v>
      </c>
      <c r="D80" s="6">
        <v>0</v>
      </c>
      <c r="E80" s="6">
        <v>0</v>
      </c>
      <c r="F80" s="6">
        <v>0</v>
      </c>
      <c r="G80" s="53" t="s">
        <v>14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0.25" customHeight="1" x14ac:dyDescent="0.25">
      <c r="A81" s="56"/>
      <c r="B81" s="58"/>
      <c r="C81" s="7" t="s">
        <v>4</v>
      </c>
      <c r="D81" s="6">
        <v>300000</v>
      </c>
      <c r="E81" s="6">
        <v>300000</v>
      </c>
      <c r="F81" s="6">
        <v>300000</v>
      </c>
      <c r="G81" s="5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2.25" customHeight="1" x14ac:dyDescent="0.25">
      <c r="A82" s="56"/>
      <c r="B82" s="58"/>
      <c r="C82" s="7" t="s">
        <v>5</v>
      </c>
      <c r="D82" s="6">
        <v>0</v>
      </c>
      <c r="E82" s="6">
        <v>0</v>
      </c>
      <c r="F82" s="6">
        <v>0</v>
      </c>
      <c r="G82" s="5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 x14ac:dyDescent="0.25">
      <c r="A83" s="57"/>
      <c r="B83" s="58"/>
      <c r="C83" s="4" t="s">
        <v>7</v>
      </c>
      <c r="D83" s="5">
        <f>D80+D81+D82</f>
        <v>300000</v>
      </c>
      <c r="E83" s="5">
        <f>E80+E81+E82</f>
        <v>300000</v>
      </c>
      <c r="F83" s="5">
        <f>F80+F81+F82</f>
        <v>300000</v>
      </c>
      <c r="G83" s="5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7" customHeight="1" x14ac:dyDescent="0.25">
      <c r="A84" s="90" t="s">
        <v>81</v>
      </c>
      <c r="B84" s="58" t="s">
        <v>12</v>
      </c>
      <c r="C84" s="7" t="s">
        <v>3</v>
      </c>
      <c r="D84" s="6">
        <v>0</v>
      </c>
      <c r="E84" s="6">
        <v>0</v>
      </c>
      <c r="F84" s="6">
        <v>0</v>
      </c>
      <c r="G84" s="53" t="s">
        <v>13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5.5" customHeight="1" x14ac:dyDescent="0.25">
      <c r="A85" s="91"/>
      <c r="B85" s="58"/>
      <c r="C85" s="7" t="s">
        <v>4</v>
      </c>
      <c r="D85" s="6">
        <v>60793</v>
      </c>
      <c r="E85" s="6">
        <v>0</v>
      </c>
      <c r="F85" s="6">
        <v>0</v>
      </c>
      <c r="G85" s="5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0" customHeight="1" x14ac:dyDescent="0.25">
      <c r="A86" s="91"/>
      <c r="B86" s="58"/>
      <c r="C86" s="7" t="s">
        <v>5</v>
      </c>
      <c r="D86" s="6">
        <v>0</v>
      </c>
      <c r="E86" s="6">
        <v>0</v>
      </c>
      <c r="F86" s="6">
        <v>0</v>
      </c>
      <c r="G86" s="5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 x14ac:dyDescent="0.25">
      <c r="A87" s="92"/>
      <c r="B87" s="58"/>
      <c r="C87" s="4" t="s">
        <v>7</v>
      </c>
      <c r="D87" s="5">
        <f>D84+D85+D86</f>
        <v>60793</v>
      </c>
      <c r="E87" s="5">
        <f>E84+E85+E86</f>
        <v>0</v>
      </c>
      <c r="F87" s="5">
        <f>F84+F85+F86</f>
        <v>0</v>
      </c>
      <c r="G87" s="5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4" customHeight="1" x14ac:dyDescent="0.25">
      <c r="A88" s="96" t="s">
        <v>91</v>
      </c>
      <c r="B88" s="58" t="s">
        <v>92</v>
      </c>
      <c r="C88" s="7" t="s">
        <v>3</v>
      </c>
      <c r="D88" s="6">
        <v>0</v>
      </c>
      <c r="E88" s="6">
        <v>0</v>
      </c>
      <c r="F88" s="6">
        <v>0</v>
      </c>
      <c r="G88" s="53" t="s">
        <v>39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1.75" customHeight="1" x14ac:dyDescent="0.25">
      <c r="A89" s="97"/>
      <c r="B89" s="58"/>
      <c r="C89" s="7" t="s">
        <v>4</v>
      </c>
      <c r="D89" s="6">
        <v>1200000</v>
      </c>
      <c r="E89" s="6">
        <v>1200000</v>
      </c>
      <c r="F89" s="6">
        <v>1200000</v>
      </c>
      <c r="G89" s="5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 x14ac:dyDescent="0.25">
      <c r="A90" s="97"/>
      <c r="B90" s="58"/>
      <c r="C90" s="7" t="s">
        <v>5</v>
      </c>
      <c r="D90" s="6">
        <v>0</v>
      </c>
      <c r="E90" s="6">
        <v>0</v>
      </c>
      <c r="F90" s="6">
        <v>0</v>
      </c>
      <c r="G90" s="5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 x14ac:dyDescent="0.25">
      <c r="A91" s="98"/>
      <c r="B91" s="58"/>
      <c r="C91" s="4" t="s">
        <v>7</v>
      </c>
      <c r="D91" s="5">
        <f>D88+D89+D90</f>
        <v>1200000</v>
      </c>
      <c r="E91" s="5">
        <f>E88+E89+E90</f>
        <v>1200000</v>
      </c>
      <c r="F91" s="5">
        <f>F88+F89+F90</f>
        <v>1200000</v>
      </c>
      <c r="G91" s="5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9.25" customHeight="1" x14ac:dyDescent="0.25">
      <c r="A92" s="96" t="s">
        <v>85</v>
      </c>
      <c r="B92" s="58" t="s">
        <v>12</v>
      </c>
      <c r="C92" s="50" t="s">
        <v>3</v>
      </c>
      <c r="D92" s="6">
        <v>0</v>
      </c>
      <c r="E92" s="6">
        <v>0</v>
      </c>
      <c r="F92" s="6">
        <v>0</v>
      </c>
      <c r="G92" s="59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7" customHeight="1" x14ac:dyDescent="0.25">
      <c r="A93" s="97"/>
      <c r="B93" s="58"/>
      <c r="C93" s="50" t="s">
        <v>4</v>
      </c>
      <c r="D93" s="6">
        <v>160000</v>
      </c>
      <c r="E93" s="6">
        <v>0</v>
      </c>
      <c r="F93" s="6">
        <v>0</v>
      </c>
      <c r="G93" s="60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29.25" customHeight="1" x14ac:dyDescent="0.25">
      <c r="A94" s="97"/>
      <c r="B94" s="58"/>
      <c r="C94" s="50" t="s">
        <v>5</v>
      </c>
      <c r="D94" s="6">
        <v>0</v>
      </c>
      <c r="E94" s="6">
        <v>0</v>
      </c>
      <c r="F94" s="6">
        <v>0</v>
      </c>
      <c r="G94" s="6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 x14ac:dyDescent="0.25">
      <c r="A95" s="98"/>
      <c r="B95" s="58"/>
      <c r="C95" s="4" t="s">
        <v>7</v>
      </c>
      <c r="D95" s="5">
        <f>D92+D93+D94</f>
        <v>160000</v>
      </c>
      <c r="E95" s="5">
        <f t="shared" ref="E95:F95" si="5">E92+E93+E94</f>
        <v>0</v>
      </c>
      <c r="F95" s="5">
        <f t="shared" si="5"/>
        <v>0</v>
      </c>
      <c r="G95" s="6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 x14ac:dyDescent="0.25">
      <c r="A96" s="55" t="s">
        <v>106</v>
      </c>
      <c r="B96" s="58" t="s">
        <v>12</v>
      </c>
      <c r="C96" s="7" t="s">
        <v>3</v>
      </c>
      <c r="D96" s="6">
        <v>0</v>
      </c>
      <c r="E96" s="6">
        <v>0</v>
      </c>
      <c r="F96" s="6">
        <v>0</v>
      </c>
      <c r="G96" s="53" t="s">
        <v>76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 x14ac:dyDescent="0.25">
      <c r="A97" s="56"/>
      <c r="B97" s="58"/>
      <c r="C97" s="7" t="s">
        <v>4</v>
      </c>
      <c r="D97" s="6">
        <v>0</v>
      </c>
      <c r="E97" s="6">
        <v>0</v>
      </c>
      <c r="F97" s="6">
        <v>0</v>
      </c>
      <c r="G97" s="5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1.5" customHeight="1" x14ac:dyDescent="0.25">
      <c r="A98" s="56"/>
      <c r="B98" s="58"/>
      <c r="C98" s="7" t="s">
        <v>5</v>
      </c>
      <c r="D98" s="46">
        <v>0</v>
      </c>
      <c r="E98" s="6">
        <v>0</v>
      </c>
      <c r="F98" s="6">
        <v>0</v>
      </c>
      <c r="G98" s="5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 t="s">
        <v>78</v>
      </c>
      <c r="AE98" s="3"/>
      <c r="AF98" s="3"/>
      <c r="AG98" s="3"/>
      <c r="AH98" s="3"/>
      <c r="AI98" s="3"/>
      <c r="AJ98" s="3"/>
    </row>
    <row r="99" spans="1:36" ht="29.25" customHeight="1" x14ac:dyDescent="0.25">
      <c r="A99" s="57"/>
      <c r="B99" s="58"/>
      <c r="C99" s="4" t="s">
        <v>7</v>
      </c>
      <c r="D99" s="45">
        <f>D96+D97+D98</f>
        <v>0</v>
      </c>
      <c r="E99" s="5">
        <f>E96+E97+E98</f>
        <v>0</v>
      </c>
      <c r="F99" s="5">
        <f>F96+F97+F98</f>
        <v>0</v>
      </c>
      <c r="G99" s="5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38" customFormat="1" ht="18.75" customHeight="1" x14ac:dyDescent="0.25">
      <c r="A100" s="93" t="s">
        <v>96</v>
      </c>
      <c r="B100" s="65" t="s">
        <v>74</v>
      </c>
      <c r="C100" s="34" t="s">
        <v>3</v>
      </c>
      <c r="D100" s="35">
        <f t="shared" ref="D100:F101" si="6">D104+D108+D112+D116+D120+D124+D128+D136+D140+D144+D132</f>
        <v>76480971</v>
      </c>
      <c r="E100" s="35">
        <f t="shared" si="6"/>
        <v>76480971</v>
      </c>
      <c r="F100" s="35">
        <f t="shared" si="6"/>
        <v>76480971</v>
      </c>
      <c r="G100" s="8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</row>
    <row r="101" spans="1:36" s="38" customFormat="1" ht="18.75" customHeight="1" x14ac:dyDescent="0.25">
      <c r="A101" s="94"/>
      <c r="B101" s="66"/>
      <c r="C101" s="34" t="s">
        <v>4</v>
      </c>
      <c r="D101" s="35">
        <f t="shared" si="6"/>
        <v>64251463.740000002</v>
      </c>
      <c r="E101" s="35">
        <f t="shared" si="6"/>
        <v>57856597.740000002</v>
      </c>
      <c r="F101" s="35">
        <f t="shared" si="6"/>
        <v>57503974.740000002</v>
      </c>
      <c r="G101" s="8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</row>
    <row r="102" spans="1:36" s="38" customFormat="1" ht="33" customHeight="1" x14ac:dyDescent="0.25">
      <c r="A102" s="94"/>
      <c r="B102" s="66"/>
      <c r="C102" s="34" t="s">
        <v>5</v>
      </c>
      <c r="D102" s="35">
        <f>D106+D110+D114+D118+D122+D126+D130+D138+D142+D146</f>
        <v>0</v>
      </c>
      <c r="E102" s="35">
        <f t="shared" ref="E102:F102" si="7">E106+E110+E114+E118+E122+E126+E130+E138+E142+E146</f>
        <v>0</v>
      </c>
      <c r="F102" s="35">
        <f t="shared" si="7"/>
        <v>0</v>
      </c>
      <c r="G102" s="8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</row>
    <row r="103" spans="1:36" s="38" customFormat="1" ht="60" customHeight="1" x14ac:dyDescent="0.25">
      <c r="A103" s="95"/>
      <c r="B103" s="67"/>
      <c r="C103" s="52" t="s">
        <v>7</v>
      </c>
      <c r="D103" s="48">
        <f>D100+D101+D102</f>
        <v>140732434.74000001</v>
      </c>
      <c r="E103" s="37">
        <f>E100+E101+E102</f>
        <v>134337568.74000001</v>
      </c>
      <c r="F103" s="37">
        <f>F100+F101+F102</f>
        <v>133984945.74000001</v>
      </c>
      <c r="G103" s="8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</row>
    <row r="104" spans="1:36" ht="24.75" customHeight="1" x14ac:dyDescent="0.25">
      <c r="A104" s="55" t="s">
        <v>59</v>
      </c>
      <c r="B104" s="55" t="s">
        <v>74</v>
      </c>
      <c r="C104" s="7" t="s">
        <v>3</v>
      </c>
      <c r="D104" s="6">
        <v>33905678</v>
      </c>
      <c r="E104" s="6">
        <v>33905678</v>
      </c>
      <c r="F104" s="6">
        <v>33905678</v>
      </c>
      <c r="G104" s="62" t="s">
        <v>16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3.25" customHeight="1" x14ac:dyDescent="0.25">
      <c r="A105" s="56"/>
      <c r="B105" s="56"/>
      <c r="C105" s="7" t="s">
        <v>4</v>
      </c>
      <c r="D105" s="6">
        <v>13636413.74</v>
      </c>
      <c r="E105" s="6">
        <v>10602960.74</v>
      </c>
      <c r="F105" s="6">
        <v>10500654.74</v>
      </c>
      <c r="G105" s="6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3" customHeight="1" x14ac:dyDescent="0.25">
      <c r="A106" s="56"/>
      <c r="B106" s="56"/>
      <c r="C106" s="7" t="s">
        <v>5</v>
      </c>
      <c r="D106" s="6">
        <v>0</v>
      </c>
      <c r="E106" s="6">
        <v>0</v>
      </c>
      <c r="F106" s="6">
        <v>0</v>
      </c>
      <c r="G106" s="6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 x14ac:dyDescent="0.25">
      <c r="A107" s="57"/>
      <c r="B107" s="57"/>
      <c r="C107" s="4" t="s">
        <v>7</v>
      </c>
      <c r="D107" s="5">
        <f>D104+D105+D106</f>
        <v>47542091.740000002</v>
      </c>
      <c r="E107" s="5">
        <f>E104+E105+E106</f>
        <v>44508638.740000002</v>
      </c>
      <c r="F107" s="5">
        <f>F104+F105+F106</f>
        <v>44406332.740000002</v>
      </c>
      <c r="G107" s="64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 x14ac:dyDescent="0.25">
      <c r="A108" s="55" t="s">
        <v>60</v>
      </c>
      <c r="B108" s="55" t="s">
        <v>74</v>
      </c>
      <c r="C108" s="7" t="s">
        <v>3</v>
      </c>
      <c r="D108" s="6">
        <v>41244224</v>
      </c>
      <c r="E108" s="6">
        <v>41244224</v>
      </c>
      <c r="F108" s="6">
        <v>41244224</v>
      </c>
      <c r="G108" s="62" t="s">
        <v>16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9.25" customHeight="1" x14ac:dyDescent="0.25">
      <c r="A109" s="56"/>
      <c r="B109" s="56"/>
      <c r="C109" s="7" t="s">
        <v>4</v>
      </c>
      <c r="D109" s="46">
        <v>20176737</v>
      </c>
      <c r="E109" s="6">
        <v>18429257</v>
      </c>
      <c r="F109" s="6">
        <v>18329257</v>
      </c>
      <c r="G109" s="6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 x14ac:dyDescent="0.25">
      <c r="A110" s="56"/>
      <c r="B110" s="56"/>
      <c r="C110" s="7" t="s">
        <v>5</v>
      </c>
      <c r="D110" s="6">
        <v>0</v>
      </c>
      <c r="E110" s="6">
        <v>0</v>
      </c>
      <c r="F110" s="6">
        <v>0</v>
      </c>
      <c r="G110" s="6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 x14ac:dyDescent="0.25">
      <c r="A111" s="57"/>
      <c r="B111" s="57"/>
      <c r="C111" s="4" t="s">
        <v>7</v>
      </c>
      <c r="D111" s="5">
        <f>D108+D109+D110</f>
        <v>61420961</v>
      </c>
      <c r="E111" s="5">
        <f>E108+E109+E110</f>
        <v>59673481</v>
      </c>
      <c r="F111" s="5">
        <f>F108+F109+F110</f>
        <v>59573481</v>
      </c>
      <c r="G111" s="6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1.75" customHeight="1" x14ac:dyDescent="0.25">
      <c r="A112" s="55" t="s">
        <v>48</v>
      </c>
      <c r="B112" s="55" t="s">
        <v>74</v>
      </c>
      <c r="C112" s="7" t="s">
        <v>3</v>
      </c>
      <c r="D112" s="6">
        <v>0</v>
      </c>
      <c r="E112" s="6">
        <v>0</v>
      </c>
      <c r="F112" s="6">
        <v>0</v>
      </c>
      <c r="G112" s="62" t="s">
        <v>16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5.5" customHeight="1" x14ac:dyDescent="0.25">
      <c r="A113" s="56"/>
      <c r="B113" s="56"/>
      <c r="C113" s="7" t="s">
        <v>4</v>
      </c>
      <c r="D113" s="6">
        <v>19974039</v>
      </c>
      <c r="E113" s="6">
        <v>18940580</v>
      </c>
      <c r="F113" s="6">
        <v>18890263</v>
      </c>
      <c r="G113" s="6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36" customHeight="1" x14ac:dyDescent="0.25">
      <c r="A114" s="56"/>
      <c r="B114" s="56"/>
      <c r="C114" s="7" t="s">
        <v>5</v>
      </c>
      <c r="D114" s="6">
        <v>0</v>
      </c>
      <c r="E114" s="6">
        <v>0</v>
      </c>
      <c r="F114" s="6">
        <v>0</v>
      </c>
      <c r="G114" s="6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 x14ac:dyDescent="0.25">
      <c r="A115" s="57"/>
      <c r="B115" s="57"/>
      <c r="C115" s="4" t="s">
        <v>7</v>
      </c>
      <c r="D115" s="5">
        <f>D112+D113+D114</f>
        <v>19974039</v>
      </c>
      <c r="E115" s="5">
        <f>E112+E113+E114</f>
        <v>18940580</v>
      </c>
      <c r="F115" s="5">
        <f>F112+F113+F114</f>
        <v>18890263</v>
      </c>
      <c r="G115" s="6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25.5" customHeight="1" x14ac:dyDescent="0.25">
      <c r="A116" s="55" t="s">
        <v>72</v>
      </c>
      <c r="B116" s="55" t="s">
        <v>74</v>
      </c>
      <c r="C116" s="7" t="s">
        <v>3</v>
      </c>
      <c r="D116" s="6">
        <v>1041869</v>
      </c>
      <c r="E116" s="6">
        <v>1041869</v>
      </c>
      <c r="F116" s="6">
        <v>1041869</v>
      </c>
      <c r="G116" s="55" t="s">
        <v>73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2.5" customHeight="1" x14ac:dyDescent="0.25">
      <c r="A117" s="56"/>
      <c r="B117" s="56"/>
      <c r="C117" s="7" t="s">
        <v>4</v>
      </c>
      <c r="D117" s="6">
        <v>0</v>
      </c>
      <c r="E117" s="6">
        <v>0</v>
      </c>
      <c r="F117" s="46">
        <v>0</v>
      </c>
      <c r="G117" s="56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.75" customHeight="1" x14ac:dyDescent="0.25">
      <c r="A118" s="56"/>
      <c r="B118" s="56"/>
      <c r="C118" s="7" t="s">
        <v>5</v>
      </c>
      <c r="D118" s="6">
        <v>0</v>
      </c>
      <c r="E118" s="6">
        <v>0</v>
      </c>
      <c r="F118" s="6">
        <v>0</v>
      </c>
      <c r="G118" s="56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 x14ac:dyDescent="0.25">
      <c r="A119" s="57"/>
      <c r="B119" s="57"/>
      <c r="C119" s="4" t="s">
        <v>7</v>
      </c>
      <c r="D119" s="45">
        <f>D116+D117+D118</f>
        <v>1041869</v>
      </c>
      <c r="E119" s="5">
        <f>E116+E117+E118</f>
        <v>1041869</v>
      </c>
      <c r="F119" s="5">
        <f>F116+F117+F118</f>
        <v>1041869</v>
      </c>
      <c r="G119" s="5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5.5" customHeight="1" x14ac:dyDescent="0.25">
      <c r="A120" s="55" t="s">
        <v>49</v>
      </c>
      <c r="B120" s="55" t="s">
        <v>74</v>
      </c>
      <c r="C120" s="7" t="s">
        <v>3</v>
      </c>
      <c r="D120" s="6">
        <v>280800</v>
      </c>
      <c r="E120" s="6">
        <v>280800</v>
      </c>
      <c r="F120" s="6">
        <v>280800</v>
      </c>
      <c r="G120" s="62" t="s">
        <v>41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4" customHeight="1" x14ac:dyDescent="0.25">
      <c r="A121" s="56"/>
      <c r="B121" s="56"/>
      <c r="C121" s="7" t="s">
        <v>4</v>
      </c>
      <c r="D121" s="6">
        <v>124200</v>
      </c>
      <c r="E121" s="6">
        <v>124200</v>
      </c>
      <c r="F121" s="6">
        <v>124200</v>
      </c>
      <c r="G121" s="6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 x14ac:dyDescent="0.25">
      <c r="A122" s="56"/>
      <c r="B122" s="56"/>
      <c r="C122" s="7" t="s">
        <v>5</v>
      </c>
      <c r="D122" s="6">
        <v>0</v>
      </c>
      <c r="E122" s="6">
        <v>0</v>
      </c>
      <c r="F122" s="6">
        <v>0</v>
      </c>
      <c r="G122" s="6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 x14ac:dyDescent="0.25">
      <c r="A123" s="57"/>
      <c r="B123" s="57"/>
      <c r="C123" s="4" t="s">
        <v>7</v>
      </c>
      <c r="D123" s="5">
        <f>D120+D121+D122</f>
        <v>405000</v>
      </c>
      <c r="E123" s="5">
        <f>E120+E121+E122</f>
        <v>405000</v>
      </c>
      <c r="F123" s="5">
        <f>F120+F121+F122</f>
        <v>405000</v>
      </c>
      <c r="G123" s="64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 x14ac:dyDescent="0.25">
      <c r="A124" s="55" t="s">
        <v>28</v>
      </c>
      <c r="B124" s="58" t="s">
        <v>12</v>
      </c>
      <c r="C124" s="7" t="s">
        <v>3</v>
      </c>
      <c r="D124" s="6">
        <v>0</v>
      </c>
      <c r="E124" s="6">
        <v>0</v>
      </c>
      <c r="F124" s="6">
        <v>0</v>
      </c>
      <c r="G124" s="62" t="s">
        <v>57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 x14ac:dyDescent="0.25">
      <c r="A125" s="56"/>
      <c r="B125" s="58"/>
      <c r="C125" s="7" t="s">
        <v>4</v>
      </c>
      <c r="D125" s="6">
        <v>35545</v>
      </c>
      <c r="E125" s="6">
        <v>0</v>
      </c>
      <c r="F125" s="6">
        <v>0</v>
      </c>
      <c r="G125" s="6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 x14ac:dyDescent="0.25">
      <c r="A126" s="56"/>
      <c r="B126" s="58"/>
      <c r="C126" s="7" t="s">
        <v>5</v>
      </c>
      <c r="D126" s="6">
        <v>0</v>
      </c>
      <c r="E126" s="6">
        <v>0</v>
      </c>
      <c r="F126" s="6">
        <v>0</v>
      </c>
      <c r="G126" s="6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 x14ac:dyDescent="0.25">
      <c r="A127" s="57"/>
      <c r="B127" s="58"/>
      <c r="C127" s="4" t="s">
        <v>7</v>
      </c>
      <c r="D127" s="5">
        <f>D124+D125+D126</f>
        <v>35545</v>
      </c>
      <c r="E127" s="5">
        <f>E124+E125+E126</f>
        <v>0</v>
      </c>
      <c r="F127" s="5">
        <f>F124+F125+F126</f>
        <v>0</v>
      </c>
      <c r="G127" s="64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" customHeight="1" x14ac:dyDescent="0.25">
      <c r="A128" s="55" t="s">
        <v>29</v>
      </c>
      <c r="B128" s="58" t="s">
        <v>12</v>
      </c>
      <c r="C128" s="7" t="s">
        <v>3</v>
      </c>
      <c r="D128" s="6">
        <v>0</v>
      </c>
      <c r="E128" s="6">
        <v>0</v>
      </c>
      <c r="F128" s="6">
        <v>0</v>
      </c>
      <c r="G128" s="62" t="s">
        <v>58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4.75" customHeight="1" x14ac:dyDescent="0.25">
      <c r="A129" s="56"/>
      <c r="B129" s="58"/>
      <c r="C129" s="7" t="s">
        <v>4</v>
      </c>
      <c r="D129" s="6">
        <v>0</v>
      </c>
      <c r="E129" s="6">
        <v>0</v>
      </c>
      <c r="F129" s="6">
        <v>0</v>
      </c>
      <c r="G129" s="6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 x14ac:dyDescent="0.25">
      <c r="A130" s="56"/>
      <c r="B130" s="58"/>
      <c r="C130" s="7" t="s">
        <v>5</v>
      </c>
      <c r="D130" s="6">
        <v>0</v>
      </c>
      <c r="E130" s="6">
        <v>0</v>
      </c>
      <c r="F130" s="6">
        <v>0</v>
      </c>
      <c r="G130" s="6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 x14ac:dyDescent="0.25">
      <c r="A131" s="57"/>
      <c r="B131" s="58"/>
      <c r="C131" s="4" t="s">
        <v>7</v>
      </c>
      <c r="D131" s="5">
        <f>D128+D129+D130</f>
        <v>0</v>
      </c>
      <c r="E131" s="5">
        <f>E128+E129+E130</f>
        <v>0</v>
      </c>
      <c r="F131" s="5">
        <f>F128+F129+F130</f>
        <v>0</v>
      </c>
      <c r="G131" s="64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" customHeight="1" x14ac:dyDescent="0.25">
      <c r="A132" s="55" t="s">
        <v>84</v>
      </c>
      <c r="B132" s="58" t="s">
        <v>12</v>
      </c>
      <c r="C132" s="50" t="s">
        <v>3</v>
      </c>
      <c r="D132" s="6">
        <v>0</v>
      </c>
      <c r="E132" s="6">
        <v>0</v>
      </c>
      <c r="F132" s="6">
        <v>0</v>
      </c>
      <c r="G132" s="59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1.75" customHeight="1" x14ac:dyDescent="0.25">
      <c r="A133" s="56"/>
      <c r="B133" s="58"/>
      <c r="C133" s="50" t="s">
        <v>4</v>
      </c>
      <c r="D133" s="6">
        <v>33600</v>
      </c>
      <c r="E133" s="6">
        <v>33600</v>
      </c>
      <c r="F133" s="6">
        <v>33600</v>
      </c>
      <c r="G133" s="60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 x14ac:dyDescent="0.25">
      <c r="A134" s="56"/>
      <c r="B134" s="58"/>
      <c r="C134" s="50" t="s">
        <v>5</v>
      </c>
      <c r="D134" s="6">
        <v>0</v>
      </c>
      <c r="E134" s="6">
        <v>0</v>
      </c>
      <c r="F134" s="6">
        <v>0</v>
      </c>
      <c r="G134" s="60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 x14ac:dyDescent="0.25">
      <c r="A135" s="57"/>
      <c r="B135" s="58"/>
      <c r="C135" s="4" t="s">
        <v>7</v>
      </c>
      <c r="D135" s="5">
        <f>D132+D133+D134</f>
        <v>33600</v>
      </c>
      <c r="E135" s="5">
        <f t="shared" ref="E135:F135" si="8">E132+E133+E134</f>
        <v>33600</v>
      </c>
      <c r="F135" s="5">
        <f t="shared" si="8"/>
        <v>33600</v>
      </c>
      <c r="G135" s="6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.75" customHeight="1" x14ac:dyDescent="0.25">
      <c r="A136" s="55" t="s">
        <v>40</v>
      </c>
      <c r="B136" s="58" t="s">
        <v>12</v>
      </c>
      <c r="C136" s="7" t="s">
        <v>3</v>
      </c>
      <c r="D136" s="6">
        <v>0</v>
      </c>
      <c r="E136" s="6">
        <v>0</v>
      </c>
      <c r="F136" s="6">
        <v>0</v>
      </c>
      <c r="G136" s="62" t="s">
        <v>50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7" customHeight="1" x14ac:dyDescent="0.25">
      <c r="A137" s="56"/>
      <c r="B137" s="58"/>
      <c r="C137" s="7" t="s">
        <v>4</v>
      </c>
      <c r="D137" s="6">
        <v>437329</v>
      </c>
      <c r="E137" s="6">
        <v>0</v>
      </c>
      <c r="F137" s="6">
        <v>0</v>
      </c>
      <c r="G137" s="6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 x14ac:dyDescent="0.25">
      <c r="A138" s="56"/>
      <c r="B138" s="58"/>
      <c r="C138" s="7" t="s">
        <v>5</v>
      </c>
      <c r="D138" s="6">
        <v>0</v>
      </c>
      <c r="E138" s="6">
        <v>0</v>
      </c>
      <c r="F138" s="6">
        <v>0</v>
      </c>
      <c r="G138" s="6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 x14ac:dyDescent="0.25">
      <c r="A139" s="57"/>
      <c r="B139" s="58"/>
      <c r="C139" s="4" t="s">
        <v>7</v>
      </c>
      <c r="D139" s="5">
        <f>D136+D137+D138</f>
        <v>437329</v>
      </c>
      <c r="E139" s="5">
        <f>E136+E137+E138</f>
        <v>0</v>
      </c>
      <c r="F139" s="5">
        <f>F136+F137+F138</f>
        <v>0</v>
      </c>
      <c r="G139" s="64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 x14ac:dyDescent="0.25">
      <c r="A140" s="55" t="s">
        <v>70</v>
      </c>
      <c r="B140" s="55" t="s">
        <v>74</v>
      </c>
      <c r="C140" s="7" t="s">
        <v>3</v>
      </c>
      <c r="D140" s="6">
        <v>8400</v>
      </c>
      <c r="E140" s="6">
        <v>8400</v>
      </c>
      <c r="F140" s="6">
        <v>8400</v>
      </c>
      <c r="G140" s="55" t="s">
        <v>71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3.25" customHeight="1" x14ac:dyDescent="0.25">
      <c r="A141" s="56"/>
      <c r="B141" s="56"/>
      <c r="C141" s="7" t="s">
        <v>4</v>
      </c>
      <c r="D141" s="6">
        <v>0</v>
      </c>
      <c r="E141" s="6">
        <v>0</v>
      </c>
      <c r="F141" s="6">
        <v>0</v>
      </c>
      <c r="G141" s="56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 x14ac:dyDescent="0.25">
      <c r="A142" s="56"/>
      <c r="B142" s="56"/>
      <c r="C142" s="7" t="s">
        <v>5</v>
      </c>
      <c r="D142" s="6">
        <v>0</v>
      </c>
      <c r="E142" s="6">
        <v>0</v>
      </c>
      <c r="F142" s="6">
        <v>0</v>
      </c>
      <c r="G142" s="56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 x14ac:dyDescent="0.25">
      <c r="A143" s="57"/>
      <c r="B143" s="57"/>
      <c r="C143" s="4" t="s">
        <v>7</v>
      </c>
      <c r="D143" s="5">
        <f>D140+D141+D142</f>
        <v>8400</v>
      </c>
      <c r="E143" s="5">
        <f>E140+E141+E142</f>
        <v>8400</v>
      </c>
      <c r="F143" s="5">
        <f>F140+F141+F142</f>
        <v>8400</v>
      </c>
      <c r="G143" s="57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9.25" customHeight="1" x14ac:dyDescent="0.25">
      <c r="A144" s="55" t="s">
        <v>97</v>
      </c>
      <c r="B144" s="55" t="s">
        <v>74</v>
      </c>
      <c r="C144" s="7" t="s">
        <v>3</v>
      </c>
      <c r="D144" s="6">
        <v>0</v>
      </c>
      <c r="E144" s="6">
        <v>0</v>
      </c>
      <c r="F144" s="6">
        <v>0</v>
      </c>
      <c r="G144" s="68" t="s">
        <v>107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9.25" customHeight="1" x14ac:dyDescent="0.25">
      <c r="A145" s="56"/>
      <c r="B145" s="56"/>
      <c r="C145" s="7" t="s">
        <v>4</v>
      </c>
      <c r="D145" s="6">
        <v>9833600</v>
      </c>
      <c r="E145" s="6">
        <v>9726000</v>
      </c>
      <c r="F145" s="6">
        <v>9626000</v>
      </c>
      <c r="G145" s="69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46.5" customHeight="1" x14ac:dyDescent="0.25">
      <c r="A146" s="56"/>
      <c r="B146" s="56"/>
      <c r="C146" s="7" t="s">
        <v>5</v>
      </c>
      <c r="D146" s="6">
        <v>0</v>
      </c>
      <c r="E146" s="6">
        <v>0</v>
      </c>
      <c r="F146" s="6">
        <v>0</v>
      </c>
      <c r="G146" s="69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60" customHeight="1" x14ac:dyDescent="0.25">
      <c r="A147" s="57"/>
      <c r="B147" s="57"/>
      <c r="C147" s="40" t="s">
        <v>6</v>
      </c>
      <c r="D147" s="5">
        <f>D144+D145+D146</f>
        <v>9833600</v>
      </c>
      <c r="E147" s="5">
        <f>E144+E145+E146</f>
        <v>9726000</v>
      </c>
      <c r="F147" s="5">
        <f>F144+F145+F146</f>
        <v>9626000</v>
      </c>
      <c r="G147" s="70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s="15" customFormat="1" ht="18.75" customHeight="1" x14ac:dyDescent="0.25">
      <c r="A148" s="80" t="s">
        <v>98</v>
      </c>
      <c r="B148" s="79" t="s">
        <v>12</v>
      </c>
      <c r="C148" s="13" t="s">
        <v>3</v>
      </c>
      <c r="D148" s="14">
        <f t="shared" ref="D148:F150" si="9">D152+D156+D160+D164+D168+D172</f>
        <v>6828001</v>
      </c>
      <c r="E148" s="14">
        <f t="shared" si="9"/>
        <v>7407001</v>
      </c>
      <c r="F148" s="14">
        <f t="shared" si="9"/>
        <v>7568301</v>
      </c>
      <c r="G148" s="54"/>
    </row>
    <row r="149" spans="1:36" s="15" customFormat="1" ht="18" customHeight="1" x14ac:dyDescent="0.25">
      <c r="A149" s="81"/>
      <c r="B149" s="79"/>
      <c r="C149" s="13" t="s">
        <v>4</v>
      </c>
      <c r="D149" s="14">
        <f>D153+D157+D161+D165+D169+D173+D177</f>
        <v>1720830.38</v>
      </c>
      <c r="E149" s="14">
        <f>E153+E157+E161+E165+E169+E173+E177</f>
        <v>1731815.76</v>
      </c>
      <c r="F149" s="14">
        <f>F153+F157+F161+F165+F169+F173+F177</f>
        <v>1736170.32</v>
      </c>
      <c r="G149" s="54"/>
    </row>
    <row r="150" spans="1:36" s="15" customFormat="1" ht="31.5" customHeight="1" x14ac:dyDescent="0.25">
      <c r="A150" s="81"/>
      <c r="B150" s="79"/>
      <c r="C150" s="13" t="s">
        <v>5</v>
      </c>
      <c r="D150" s="14">
        <f t="shared" si="9"/>
        <v>0</v>
      </c>
      <c r="E150" s="14">
        <f t="shared" si="9"/>
        <v>0</v>
      </c>
      <c r="F150" s="14">
        <f t="shared" si="9"/>
        <v>0</v>
      </c>
      <c r="G150" s="54"/>
    </row>
    <row r="151" spans="1:36" s="15" customFormat="1" ht="29.25" customHeight="1" x14ac:dyDescent="0.25">
      <c r="A151" s="82"/>
      <c r="B151" s="79"/>
      <c r="C151" s="16" t="s">
        <v>7</v>
      </c>
      <c r="D151" s="18">
        <f>D148+D149+D150</f>
        <v>8548831.379999999</v>
      </c>
      <c r="E151" s="18">
        <f>E148+E149+E150</f>
        <v>9138816.7599999998</v>
      </c>
      <c r="F151" s="18">
        <f>F148+F149+F150</f>
        <v>9304471.3200000003</v>
      </c>
      <c r="G151" s="54"/>
    </row>
    <row r="152" spans="1:36" ht="18.75" customHeight="1" x14ac:dyDescent="0.25">
      <c r="A152" s="55" t="s">
        <v>51</v>
      </c>
      <c r="B152" s="58" t="s">
        <v>12</v>
      </c>
      <c r="C152" s="7" t="s">
        <v>3</v>
      </c>
      <c r="D152" s="6">
        <v>0</v>
      </c>
      <c r="E152" s="6">
        <v>0</v>
      </c>
      <c r="F152" s="6">
        <v>0</v>
      </c>
      <c r="G152" s="53" t="s">
        <v>30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15.75" customHeight="1" x14ac:dyDescent="0.25">
      <c r="A153" s="56"/>
      <c r="B153" s="58"/>
      <c r="C153" s="7" t="s">
        <v>4</v>
      </c>
      <c r="D153" s="6">
        <v>959617</v>
      </c>
      <c r="E153" s="6">
        <v>959617</v>
      </c>
      <c r="F153" s="6">
        <v>959617</v>
      </c>
      <c r="G153" s="5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2.25" customHeight="1" x14ac:dyDescent="0.25">
      <c r="A154" s="56"/>
      <c r="B154" s="58"/>
      <c r="C154" s="7" t="s">
        <v>5</v>
      </c>
      <c r="D154" s="6">
        <v>0</v>
      </c>
      <c r="E154" s="6">
        <v>0</v>
      </c>
      <c r="F154" s="6">
        <v>0</v>
      </c>
      <c r="G154" s="5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 x14ac:dyDescent="0.25">
      <c r="A155" s="57"/>
      <c r="B155" s="58"/>
      <c r="C155" s="4" t="s">
        <v>7</v>
      </c>
      <c r="D155" s="5">
        <f>D152+D153+D154</f>
        <v>959617</v>
      </c>
      <c r="E155" s="5">
        <f>E152+E153+E154</f>
        <v>959617</v>
      </c>
      <c r="F155" s="5">
        <f>F152+F153+F154</f>
        <v>959617</v>
      </c>
      <c r="G155" s="5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2.5" customHeight="1" x14ac:dyDescent="0.25">
      <c r="A156" s="55" t="s">
        <v>26</v>
      </c>
      <c r="B156" s="58" t="s">
        <v>12</v>
      </c>
      <c r="C156" s="7" t="s">
        <v>3</v>
      </c>
      <c r="D156" s="6">
        <v>99000</v>
      </c>
      <c r="E156" s="6">
        <v>99000</v>
      </c>
      <c r="F156" s="6">
        <v>99000</v>
      </c>
      <c r="G156" s="62" t="s">
        <v>33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4" customHeight="1" x14ac:dyDescent="0.25">
      <c r="A157" s="56"/>
      <c r="B157" s="58"/>
      <c r="C157" s="7" t="s">
        <v>4</v>
      </c>
      <c r="D157" s="6">
        <v>0</v>
      </c>
      <c r="E157" s="6">
        <v>0</v>
      </c>
      <c r="F157" s="6">
        <v>0</v>
      </c>
      <c r="G157" s="6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 x14ac:dyDescent="0.25">
      <c r="A158" s="56"/>
      <c r="B158" s="58"/>
      <c r="C158" s="7" t="s">
        <v>5</v>
      </c>
      <c r="D158" s="6">
        <v>0</v>
      </c>
      <c r="E158" s="6">
        <v>0</v>
      </c>
      <c r="F158" s="6">
        <v>0</v>
      </c>
      <c r="G158" s="6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 x14ac:dyDescent="0.25">
      <c r="A159" s="57"/>
      <c r="B159" s="58"/>
      <c r="C159" s="4" t="s">
        <v>7</v>
      </c>
      <c r="D159" s="5">
        <f>D156+D157+D158</f>
        <v>99000</v>
      </c>
      <c r="E159" s="5">
        <f>E156+E157+E158</f>
        <v>99000</v>
      </c>
      <c r="F159" s="5">
        <f>F156+F157+F158</f>
        <v>99000</v>
      </c>
      <c r="G159" s="64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6.25" customHeight="1" x14ac:dyDescent="0.25">
      <c r="A160" s="55" t="s">
        <v>27</v>
      </c>
      <c r="B160" s="58" t="s">
        <v>12</v>
      </c>
      <c r="C160" s="7" t="s">
        <v>3</v>
      </c>
      <c r="D160" s="46">
        <v>3718213</v>
      </c>
      <c r="E160" s="46">
        <v>4297213</v>
      </c>
      <c r="F160" s="46">
        <v>4458513</v>
      </c>
      <c r="G160" s="62" t="s">
        <v>15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 x14ac:dyDescent="0.25">
      <c r="A161" s="56"/>
      <c r="B161" s="58"/>
      <c r="C161" s="7" t="s">
        <v>4</v>
      </c>
      <c r="D161" s="46">
        <v>510087</v>
      </c>
      <c r="E161" s="46">
        <v>517087</v>
      </c>
      <c r="F161" s="46">
        <v>517087</v>
      </c>
      <c r="G161" s="6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5.25" customHeight="1" x14ac:dyDescent="0.25">
      <c r="A162" s="56"/>
      <c r="B162" s="58"/>
      <c r="C162" s="7" t="s">
        <v>5</v>
      </c>
      <c r="D162" s="46">
        <v>0</v>
      </c>
      <c r="E162" s="46">
        <v>0</v>
      </c>
      <c r="F162" s="46">
        <v>0</v>
      </c>
      <c r="G162" s="6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 x14ac:dyDescent="0.25">
      <c r="A163" s="57"/>
      <c r="B163" s="58"/>
      <c r="C163" s="4" t="s">
        <v>7</v>
      </c>
      <c r="D163" s="45">
        <f>D160+D161+D162</f>
        <v>4228300</v>
      </c>
      <c r="E163" s="45">
        <f>E160+E161+E162</f>
        <v>4814300</v>
      </c>
      <c r="F163" s="45">
        <f>F160+F161+F162</f>
        <v>4975600</v>
      </c>
      <c r="G163" s="64"/>
      <c r="H163" s="3"/>
      <c r="I163" s="3"/>
      <c r="J163" s="3"/>
      <c r="K163" s="3">
        <v>4228300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0.25" customHeight="1" x14ac:dyDescent="0.25">
      <c r="A164" s="55" t="s">
        <v>25</v>
      </c>
      <c r="B164" s="58" t="s">
        <v>12</v>
      </c>
      <c r="C164" s="7" t="s">
        <v>3</v>
      </c>
      <c r="D164" s="30">
        <v>3010788</v>
      </c>
      <c r="E164" s="30">
        <v>3010788</v>
      </c>
      <c r="F164" s="30">
        <v>3010788</v>
      </c>
      <c r="G164" s="62" t="s">
        <v>32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 x14ac:dyDescent="0.25">
      <c r="A165" s="56"/>
      <c r="B165" s="58"/>
      <c r="C165" s="7" t="s">
        <v>4</v>
      </c>
      <c r="D165" s="6">
        <v>0</v>
      </c>
      <c r="E165" s="6">
        <v>0</v>
      </c>
      <c r="F165" s="6">
        <v>0</v>
      </c>
      <c r="G165" s="6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4.5" customHeight="1" x14ac:dyDescent="0.25">
      <c r="A166" s="56"/>
      <c r="B166" s="58"/>
      <c r="C166" s="7" t="s">
        <v>5</v>
      </c>
      <c r="D166" s="6">
        <v>0</v>
      </c>
      <c r="E166" s="6">
        <v>0</v>
      </c>
      <c r="F166" s="6">
        <v>0</v>
      </c>
      <c r="G166" s="6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1.5" customHeight="1" x14ac:dyDescent="0.25">
      <c r="A167" s="57"/>
      <c r="B167" s="58"/>
      <c r="C167" s="4" t="s">
        <v>7</v>
      </c>
      <c r="D167" s="5">
        <f>D164+D165+D166</f>
        <v>3010788</v>
      </c>
      <c r="E167" s="5">
        <f>E164+E165+E166</f>
        <v>3010788</v>
      </c>
      <c r="F167" s="5">
        <f>F164+F165+F166</f>
        <v>3010788</v>
      </c>
      <c r="G167" s="6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6.25" customHeight="1" x14ac:dyDescent="0.25">
      <c r="A168" s="55" t="s">
        <v>52</v>
      </c>
      <c r="B168" s="58" t="s">
        <v>12</v>
      </c>
      <c r="C168" s="7" t="s">
        <v>3</v>
      </c>
      <c r="D168" s="6">
        <v>0</v>
      </c>
      <c r="E168" s="6">
        <v>0</v>
      </c>
      <c r="F168" s="6">
        <v>0</v>
      </c>
      <c r="G168" s="62" t="s">
        <v>30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4" customHeight="1" x14ac:dyDescent="0.25">
      <c r="A169" s="56"/>
      <c r="B169" s="58"/>
      <c r="C169" s="7" t="s">
        <v>4</v>
      </c>
      <c r="D169" s="6">
        <v>104878.38</v>
      </c>
      <c r="E169" s="6">
        <v>108863.76</v>
      </c>
      <c r="F169" s="6">
        <v>113218.32</v>
      </c>
      <c r="G169" s="6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6" customHeight="1" x14ac:dyDescent="0.25">
      <c r="A170" s="56"/>
      <c r="B170" s="58"/>
      <c r="C170" s="7" t="s">
        <v>5</v>
      </c>
      <c r="D170" s="6">
        <v>0</v>
      </c>
      <c r="E170" s="6">
        <v>0</v>
      </c>
      <c r="F170" s="6">
        <v>0</v>
      </c>
      <c r="G170" s="6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4.5" customHeight="1" x14ac:dyDescent="0.25">
      <c r="A171" s="57"/>
      <c r="B171" s="58"/>
      <c r="C171" s="19" t="s">
        <v>7</v>
      </c>
      <c r="D171" s="20">
        <f>D168+D169+D170</f>
        <v>104878.38</v>
      </c>
      <c r="E171" s="20">
        <f>E168+E169+E170</f>
        <v>108863.76</v>
      </c>
      <c r="F171" s="20">
        <f>F168+F169+F170</f>
        <v>113218.32</v>
      </c>
      <c r="G171" s="64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17.25" customHeight="1" x14ac:dyDescent="0.25">
      <c r="A172" s="55" t="s">
        <v>53</v>
      </c>
      <c r="B172" s="58" t="s">
        <v>12</v>
      </c>
      <c r="C172" s="7" t="s">
        <v>3</v>
      </c>
      <c r="D172" s="6">
        <v>0</v>
      </c>
      <c r="E172" s="6">
        <v>0</v>
      </c>
      <c r="F172" s="6">
        <v>0</v>
      </c>
      <c r="G172" s="62" t="s">
        <v>31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5" customHeight="1" x14ac:dyDescent="0.25">
      <c r="A173" s="56"/>
      <c r="B173" s="58"/>
      <c r="C173" s="7" t="s">
        <v>4</v>
      </c>
      <c r="D173" s="6">
        <v>146248</v>
      </c>
      <c r="E173" s="6">
        <v>146248</v>
      </c>
      <c r="F173" s="6">
        <v>146248</v>
      </c>
      <c r="G173" s="6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 x14ac:dyDescent="0.25">
      <c r="A174" s="56"/>
      <c r="B174" s="58"/>
      <c r="C174" s="7" t="s">
        <v>5</v>
      </c>
      <c r="D174" s="6">
        <v>0</v>
      </c>
      <c r="E174" s="6">
        <v>0</v>
      </c>
      <c r="F174" s="6">
        <v>0</v>
      </c>
      <c r="G174" s="6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 x14ac:dyDescent="0.25">
      <c r="A175" s="57"/>
      <c r="B175" s="58"/>
      <c r="C175" s="19" t="s">
        <v>7</v>
      </c>
      <c r="D175" s="20">
        <f>D172+D173+D174</f>
        <v>146248</v>
      </c>
      <c r="E175" s="20">
        <f>E172+E173+E174</f>
        <v>146248</v>
      </c>
      <c r="F175" s="20">
        <f>F172+F173+F174</f>
        <v>146248</v>
      </c>
      <c r="G175" s="64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15.75" customHeight="1" x14ac:dyDescent="0.25">
      <c r="A176" s="55" t="s">
        <v>77</v>
      </c>
      <c r="B176" s="58" t="s">
        <v>12</v>
      </c>
      <c r="C176" s="41" t="s">
        <v>3</v>
      </c>
      <c r="D176" s="42">
        <v>0</v>
      </c>
      <c r="E176" s="42">
        <v>0</v>
      </c>
      <c r="F176" s="42">
        <v>0</v>
      </c>
      <c r="G176" s="59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80" ht="15" customHeight="1" x14ac:dyDescent="0.25">
      <c r="A177" s="56"/>
      <c r="B177" s="58"/>
      <c r="C177" s="41" t="s">
        <v>4</v>
      </c>
      <c r="D177" s="42">
        <v>0</v>
      </c>
      <c r="E177" s="42">
        <v>0</v>
      </c>
      <c r="F177" s="42">
        <v>0</v>
      </c>
      <c r="G177" s="60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80" ht="29.25" customHeight="1" x14ac:dyDescent="0.25">
      <c r="A178" s="56"/>
      <c r="B178" s="58"/>
      <c r="C178" s="41" t="s">
        <v>5</v>
      </c>
      <c r="D178" s="42">
        <v>0</v>
      </c>
      <c r="E178" s="42">
        <v>0</v>
      </c>
      <c r="F178" s="42">
        <v>0</v>
      </c>
      <c r="G178" s="6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80" ht="29.25" customHeight="1" x14ac:dyDescent="0.25">
      <c r="A179" s="57"/>
      <c r="B179" s="58"/>
      <c r="C179" s="19" t="s">
        <v>7</v>
      </c>
      <c r="D179" s="20">
        <f>D176+D177+D178</f>
        <v>0</v>
      </c>
      <c r="E179" s="20">
        <f>E176+E177+E178</f>
        <v>0</v>
      </c>
      <c r="F179" s="20">
        <f>F176+F177+F178</f>
        <v>0</v>
      </c>
      <c r="G179" s="61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80" ht="22.5" customHeight="1" x14ac:dyDescent="0.25">
      <c r="A180" s="87" t="s">
        <v>99</v>
      </c>
      <c r="B180" s="79" t="s">
        <v>12</v>
      </c>
      <c r="C180" s="13" t="s">
        <v>3</v>
      </c>
      <c r="D180" s="14">
        <f t="shared" ref="D180:F182" si="10">D184+D188</f>
        <v>0</v>
      </c>
      <c r="E180" s="14">
        <f t="shared" si="10"/>
        <v>0</v>
      </c>
      <c r="F180" s="14">
        <f t="shared" si="10"/>
        <v>0</v>
      </c>
      <c r="G180" s="54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80" ht="21.75" customHeight="1" x14ac:dyDescent="0.25">
      <c r="A181" s="88"/>
      <c r="B181" s="79"/>
      <c r="C181" s="13" t="s">
        <v>4</v>
      </c>
      <c r="D181" s="14">
        <f t="shared" si="10"/>
        <v>9787151.2599999998</v>
      </c>
      <c r="E181" s="14">
        <f t="shared" si="10"/>
        <v>9287151.2599999998</v>
      </c>
      <c r="F181" s="14">
        <f t="shared" si="10"/>
        <v>8987151.2599999998</v>
      </c>
      <c r="G181" s="54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80" ht="33" customHeight="1" x14ac:dyDescent="0.25">
      <c r="A182" s="88"/>
      <c r="B182" s="79"/>
      <c r="C182" s="13" t="s">
        <v>5</v>
      </c>
      <c r="D182" s="14">
        <f t="shared" si="10"/>
        <v>0</v>
      </c>
      <c r="E182" s="14">
        <f t="shared" si="10"/>
        <v>0</v>
      </c>
      <c r="F182" s="14">
        <f t="shared" si="10"/>
        <v>0</v>
      </c>
      <c r="G182" s="54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80" ht="29.25" customHeight="1" x14ac:dyDescent="0.25">
      <c r="A183" s="89"/>
      <c r="B183" s="79"/>
      <c r="C183" s="16" t="s">
        <v>7</v>
      </c>
      <c r="D183" s="18">
        <f>D180+D181+D182</f>
        <v>9787151.2599999998</v>
      </c>
      <c r="E183" s="18">
        <f>E180+E181+E182</f>
        <v>9287151.2599999998</v>
      </c>
      <c r="F183" s="18">
        <f>F180+F181+F182</f>
        <v>8987151.2599999998</v>
      </c>
      <c r="G183" s="54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80" ht="23.25" customHeight="1" x14ac:dyDescent="0.25">
      <c r="A184" s="55" t="s">
        <v>55</v>
      </c>
      <c r="B184" s="58" t="s">
        <v>108</v>
      </c>
      <c r="C184" s="7" t="s">
        <v>3</v>
      </c>
      <c r="D184" s="6">
        <v>0</v>
      </c>
      <c r="E184" s="6">
        <v>0</v>
      </c>
      <c r="F184" s="6">
        <v>0</v>
      </c>
      <c r="G184" s="53" t="s">
        <v>63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80" ht="23.25" customHeight="1" x14ac:dyDescent="0.25">
      <c r="A185" s="56"/>
      <c r="B185" s="58"/>
      <c r="C185" s="7" t="s">
        <v>4</v>
      </c>
      <c r="D185" s="6">
        <v>7774967</v>
      </c>
      <c r="E185" s="6">
        <v>7274967</v>
      </c>
      <c r="F185" s="6">
        <v>7074967</v>
      </c>
      <c r="G185" s="5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80" ht="35.25" customHeight="1" x14ac:dyDescent="0.25">
      <c r="A186" s="56"/>
      <c r="B186" s="58"/>
      <c r="C186" s="7" t="s">
        <v>5</v>
      </c>
      <c r="D186" s="6">
        <v>0</v>
      </c>
      <c r="E186" s="6">
        <v>0</v>
      </c>
      <c r="F186" s="6">
        <v>0</v>
      </c>
      <c r="G186" s="5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80" ht="29.25" customHeight="1" x14ac:dyDescent="0.25">
      <c r="A187" s="57"/>
      <c r="B187" s="58"/>
      <c r="C187" s="4" t="s">
        <v>7</v>
      </c>
      <c r="D187" s="5">
        <f>D184+D185+D186</f>
        <v>7774967</v>
      </c>
      <c r="E187" s="5">
        <f>E184+E185+E186</f>
        <v>7274967</v>
      </c>
      <c r="F187" s="5">
        <f>F184+F185+F186</f>
        <v>7074967</v>
      </c>
      <c r="G187" s="5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80" ht="24" customHeight="1" x14ac:dyDescent="0.25">
      <c r="A188" s="55" t="s">
        <v>56</v>
      </c>
      <c r="B188" s="58" t="s">
        <v>69</v>
      </c>
      <c r="C188" s="7" t="s">
        <v>3</v>
      </c>
      <c r="D188" s="6">
        <v>0</v>
      </c>
      <c r="E188" s="6">
        <v>0</v>
      </c>
      <c r="F188" s="6">
        <v>0</v>
      </c>
      <c r="G188" s="53" t="s">
        <v>64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80" ht="23.25" customHeight="1" x14ac:dyDescent="0.25">
      <c r="A189" s="56"/>
      <c r="B189" s="58"/>
      <c r="C189" s="7" t="s">
        <v>4</v>
      </c>
      <c r="D189" s="6">
        <v>2012184.26</v>
      </c>
      <c r="E189" s="6">
        <v>2012184.26</v>
      </c>
      <c r="F189" s="6">
        <v>1912184.26</v>
      </c>
      <c r="G189" s="5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80" ht="29.25" customHeight="1" x14ac:dyDescent="0.25">
      <c r="A190" s="56"/>
      <c r="B190" s="58"/>
      <c r="C190" s="7" t="s">
        <v>5</v>
      </c>
      <c r="D190" s="6">
        <v>0</v>
      </c>
      <c r="E190" s="6">
        <v>0</v>
      </c>
      <c r="F190" s="6">
        <v>0</v>
      </c>
      <c r="G190" s="5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80" ht="29.25" customHeight="1" x14ac:dyDescent="0.25">
      <c r="A191" s="57"/>
      <c r="B191" s="58"/>
      <c r="C191" s="4" t="s">
        <v>7</v>
      </c>
      <c r="D191" s="5">
        <f>D188+D189+D190</f>
        <v>2012184.26</v>
      </c>
      <c r="E191" s="5">
        <f>E188+E189+E190</f>
        <v>2012184.26</v>
      </c>
      <c r="F191" s="5">
        <f>F188+F189+F190</f>
        <v>1912184.26</v>
      </c>
      <c r="G191" s="5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80" s="21" customFormat="1" ht="21" customHeight="1" x14ac:dyDescent="0.25">
      <c r="A192" s="78" t="s">
        <v>100</v>
      </c>
      <c r="B192" s="79"/>
      <c r="C192" s="13" t="s">
        <v>3</v>
      </c>
      <c r="D192" s="14">
        <f t="shared" ref="D192:F194" si="11">D196+D200</f>
        <v>0</v>
      </c>
      <c r="E192" s="14">
        <f t="shared" si="11"/>
        <v>0</v>
      </c>
      <c r="F192" s="14">
        <f t="shared" si="11"/>
        <v>0</v>
      </c>
      <c r="G192" s="54"/>
      <c r="H192" s="32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  <c r="CA192" s="33"/>
      <c r="CB192" s="33"/>
    </row>
    <row r="193" spans="1:80" s="21" customFormat="1" ht="19.5" customHeight="1" x14ac:dyDescent="0.25">
      <c r="A193" s="78"/>
      <c r="B193" s="79"/>
      <c r="C193" s="13" t="s">
        <v>4</v>
      </c>
      <c r="D193" s="14">
        <f t="shared" si="11"/>
        <v>13662486</v>
      </c>
      <c r="E193" s="14">
        <f t="shared" si="11"/>
        <v>12442486</v>
      </c>
      <c r="F193" s="14">
        <f t="shared" si="11"/>
        <v>12000478</v>
      </c>
      <c r="G193" s="54"/>
      <c r="H193" s="32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  <c r="CA193" s="33"/>
      <c r="CB193" s="33"/>
    </row>
    <row r="194" spans="1:80" s="21" customFormat="1" ht="32.25" customHeight="1" x14ac:dyDescent="0.25">
      <c r="A194" s="78"/>
      <c r="B194" s="79"/>
      <c r="C194" s="13" t="s">
        <v>5</v>
      </c>
      <c r="D194" s="14">
        <f t="shared" si="11"/>
        <v>0</v>
      </c>
      <c r="E194" s="14">
        <f t="shared" si="11"/>
        <v>0</v>
      </c>
      <c r="F194" s="14">
        <f t="shared" si="11"/>
        <v>0</v>
      </c>
      <c r="G194" s="54"/>
      <c r="H194" s="32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  <c r="CA194" s="33"/>
      <c r="CB194" s="33"/>
    </row>
    <row r="195" spans="1:80" s="21" customFormat="1" ht="29.25" customHeight="1" x14ac:dyDescent="0.25">
      <c r="A195" s="78"/>
      <c r="B195" s="79"/>
      <c r="C195" s="16" t="s">
        <v>7</v>
      </c>
      <c r="D195" s="18">
        <f>D192+D193+D194</f>
        <v>13662486</v>
      </c>
      <c r="E195" s="18">
        <f>E192+E193+E194</f>
        <v>12442486</v>
      </c>
      <c r="F195" s="18">
        <f>F192+F193+F194</f>
        <v>12000478</v>
      </c>
      <c r="G195" s="54"/>
      <c r="H195" s="32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  <c r="CA195" s="33"/>
      <c r="CB195" s="33"/>
    </row>
    <row r="196" spans="1:80" ht="17.25" customHeight="1" x14ac:dyDescent="0.25">
      <c r="A196" s="55" t="s">
        <v>109</v>
      </c>
      <c r="B196" s="83" t="s">
        <v>54</v>
      </c>
      <c r="C196" s="12" t="s">
        <v>3</v>
      </c>
      <c r="D196" s="22">
        <v>0</v>
      </c>
      <c r="E196" s="22">
        <v>0</v>
      </c>
      <c r="F196" s="22">
        <v>0</v>
      </c>
      <c r="G196" s="53" t="s">
        <v>36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80" ht="21.75" customHeight="1" x14ac:dyDescent="0.25">
      <c r="A197" s="56"/>
      <c r="B197" s="84"/>
      <c r="C197" s="7" t="s">
        <v>4</v>
      </c>
      <c r="D197" s="6">
        <v>13442486</v>
      </c>
      <c r="E197" s="6">
        <v>12442486</v>
      </c>
      <c r="F197" s="6">
        <v>12000478</v>
      </c>
      <c r="G197" s="5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80" ht="30.75" customHeight="1" x14ac:dyDescent="0.25">
      <c r="A198" s="56"/>
      <c r="B198" s="84"/>
      <c r="C198" s="7" t="s">
        <v>5</v>
      </c>
      <c r="D198" s="6">
        <v>0</v>
      </c>
      <c r="E198" s="6">
        <v>0</v>
      </c>
      <c r="F198" s="6">
        <v>0</v>
      </c>
      <c r="G198" s="5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80" ht="29.25" customHeight="1" x14ac:dyDescent="0.25">
      <c r="A199" s="57"/>
      <c r="B199" s="85"/>
      <c r="C199" s="19" t="s">
        <v>7</v>
      </c>
      <c r="D199" s="20">
        <f>D196+D197+D198</f>
        <v>13442486</v>
      </c>
      <c r="E199" s="20">
        <f>E196+E197+E198</f>
        <v>12442486</v>
      </c>
      <c r="F199" s="20">
        <f>F196+F197+F198</f>
        <v>12000478</v>
      </c>
      <c r="G199" s="5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80" ht="19.5" customHeight="1" x14ac:dyDescent="0.25">
      <c r="A200" s="55" t="s">
        <v>101</v>
      </c>
      <c r="B200" s="83" t="s">
        <v>54</v>
      </c>
      <c r="C200" s="7" t="s">
        <v>3</v>
      </c>
      <c r="D200" s="6">
        <v>0</v>
      </c>
      <c r="E200" s="6">
        <v>0</v>
      </c>
      <c r="F200" s="6">
        <v>0</v>
      </c>
      <c r="G200" s="53" t="s">
        <v>36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80" ht="22.5" customHeight="1" x14ac:dyDescent="0.25">
      <c r="A201" s="56"/>
      <c r="B201" s="84"/>
      <c r="C201" s="7" t="s">
        <v>4</v>
      </c>
      <c r="D201" s="6">
        <v>220000</v>
      </c>
      <c r="E201" s="6">
        <v>0</v>
      </c>
      <c r="F201" s="6">
        <v>0</v>
      </c>
      <c r="G201" s="5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80" ht="32.25" customHeight="1" x14ac:dyDescent="0.25">
      <c r="A202" s="56"/>
      <c r="B202" s="84"/>
      <c r="C202" s="7" t="s">
        <v>5</v>
      </c>
      <c r="D202" s="6">
        <v>0</v>
      </c>
      <c r="E202" s="6">
        <v>0</v>
      </c>
      <c r="F202" s="6">
        <v>0</v>
      </c>
      <c r="G202" s="5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80" ht="29.25" customHeight="1" x14ac:dyDescent="0.25">
      <c r="A203" s="57"/>
      <c r="B203" s="85"/>
      <c r="C203" s="19" t="s">
        <v>7</v>
      </c>
      <c r="D203" s="20">
        <f>D200+D201+D202</f>
        <v>220000</v>
      </c>
      <c r="E203" s="20">
        <f>E200+E201+E202</f>
        <v>0</v>
      </c>
      <c r="F203" s="20">
        <f>F200+F201+F202</f>
        <v>0</v>
      </c>
      <c r="G203" s="5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80" s="23" customFormat="1" x14ac:dyDescent="0.25">
      <c r="A204" s="74" t="s">
        <v>10</v>
      </c>
      <c r="B204" s="77"/>
      <c r="C204" s="24" t="s">
        <v>3</v>
      </c>
      <c r="D204" s="25">
        <f t="shared" ref="D204:F205" si="12">D8+D56+D68+D100+D148+D180+D192</f>
        <v>84547045.099999994</v>
      </c>
      <c r="E204" s="25">
        <f t="shared" si="12"/>
        <v>85126045.099999994</v>
      </c>
      <c r="F204" s="25">
        <f t="shared" si="12"/>
        <v>85287345.099999994</v>
      </c>
      <c r="G204" s="71"/>
    </row>
    <row r="205" spans="1:80" s="23" customFormat="1" x14ac:dyDescent="0.25">
      <c r="A205" s="75"/>
      <c r="B205" s="77"/>
      <c r="C205" s="24" t="s">
        <v>4</v>
      </c>
      <c r="D205" s="25">
        <f t="shared" si="12"/>
        <v>114349062.38000001</v>
      </c>
      <c r="E205" s="25">
        <f t="shared" si="12"/>
        <v>102407061.76000002</v>
      </c>
      <c r="F205" s="25">
        <f t="shared" si="12"/>
        <v>101310630.32000001</v>
      </c>
      <c r="G205" s="72"/>
    </row>
    <row r="206" spans="1:80" s="23" customFormat="1" ht="31.5" x14ac:dyDescent="0.25">
      <c r="A206" s="75"/>
      <c r="B206" s="77"/>
      <c r="C206" s="26" t="s">
        <v>5</v>
      </c>
      <c r="D206" s="27">
        <f>D10+D58+D70+D150+D182+D194</f>
        <v>0</v>
      </c>
      <c r="E206" s="27">
        <f>E10+E58+E70+E150+E182+E194</f>
        <v>0</v>
      </c>
      <c r="F206" s="27">
        <f>F10+F58+F70+F150+F182+F194</f>
        <v>0</v>
      </c>
      <c r="G206" s="72"/>
    </row>
    <row r="207" spans="1:80" s="23" customFormat="1" ht="27.75" customHeight="1" x14ac:dyDescent="0.25">
      <c r="A207" s="76"/>
      <c r="B207" s="77"/>
      <c r="C207" s="28" t="s">
        <v>17</v>
      </c>
      <c r="D207" s="29">
        <f>D204+D205+D206</f>
        <v>198896107.48000002</v>
      </c>
      <c r="E207" s="29">
        <f t="shared" ref="E207:F207" si="13">E204+E205+E206</f>
        <v>187533106.86000001</v>
      </c>
      <c r="F207" s="29">
        <f t="shared" si="13"/>
        <v>186597975.42000002</v>
      </c>
      <c r="G207" s="73"/>
    </row>
    <row r="211" spans="4:6" x14ac:dyDescent="0.25">
      <c r="D211" s="11"/>
      <c r="E211" s="11"/>
      <c r="F211" s="11"/>
    </row>
  </sheetData>
  <mergeCells count="159">
    <mergeCell ref="A116:A119"/>
    <mergeCell ref="A92:A95"/>
    <mergeCell ref="B92:B95"/>
    <mergeCell ref="A112:A115"/>
    <mergeCell ref="A104:A107"/>
    <mergeCell ref="B132:B135"/>
    <mergeCell ref="A136:A139"/>
    <mergeCell ref="A108:A111"/>
    <mergeCell ref="A140:A143"/>
    <mergeCell ref="B88:B91"/>
    <mergeCell ref="A48:A51"/>
    <mergeCell ref="A80:A83"/>
    <mergeCell ref="G28:G31"/>
    <mergeCell ref="G36:G39"/>
    <mergeCell ref="G32:G35"/>
    <mergeCell ref="B32:B35"/>
    <mergeCell ref="G40:G43"/>
    <mergeCell ref="A76:A79"/>
    <mergeCell ref="B72:B75"/>
    <mergeCell ref="B80:B83"/>
    <mergeCell ref="B84:B87"/>
    <mergeCell ref="G48:G51"/>
    <mergeCell ref="G56:G59"/>
    <mergeCell ref="G60:G63"/>
    <mergeCell ref="B60:B63"/>
    <mergeCell ref="G52:G55"/>
    <mergeCell ref="A64:A67"/>
    <mergeCell ref="B64:B67"/>
    <mergeCell ref="G64:G67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A196:A199"/>
    <mergeCell ref="A188:A191"/>
    <mergeCell ref="A96:A99"/>
    <mergeCell ref="G128:G131"/>
    <mergeCell ref="A180:A183"/>
    <mergeCell ref="B156:B159"/>
    <mergeCell ref="A44:A47"/>
    <mergeCell ref="A56:A59"/>
    <mergeCell ref="B48:B51"/>
    <mergeCell ref="B44:B47"/>
    <mergeCell ref="A60:A63"/>
    <mergeCell ref="B168:B171"/>
    <mergeCell ref="B76:B79"/>
    <mergeCell ref="B140:B143"/>
    <mergeCell ref="B180:B183"/>
    <mergeCell ref="A84:A87"/>
    <mergeCell ref="A68:A71"/>
    <mergeCell ref="A100:A103"/>
    <mergeCell ref="A88:A91"/>
    <mergeCell ref="A52:A55"/>
    <mergeCell ref="B52:B55"/>
    <mergeCell ref="B120:B123"/>
    <mergeCell ref="B124:B127"/>
    <mergeCell ref="B56:B59"/>
    <mergeCell ref="G192:G195"/>
    <mergeCell ref="G188:G191"/>
    <mergeCell ref="G168:G171"/>
    <mergeCell ref="A72:A75"/>
    <mergeCell ref="A156:A159"/>
    <mergeCell ref="G68:G71"/>
    <mergeCell ref="G76:G79"/>
    <mergeCell ref="G72:G75"/>
    <mergeCell ref="G80:G83"/>
    <mergeCell ref="G88:G91"/>
    <mergeCell ref="G84:G87"/>
    <mergeCell ref="B68:B71"/>
    <mergeCell ref="B108:B111"/>
    <mergeCell ref="G96:G99"/>
    <mergeCell ref="B96:B99"/>
    <mergeCell ref="G92:G95"/>
    <mergeCell ref="G100:G103"/>
    <mergeCell ref="B104:B107"/>
    <mergeCell ref="B164:B167"/>
    <mergeCell ref="A152:A155"/>
    <mergeCell ref="A160:A163"/>
    <mergeCell ref="A164:A167"/>
    <mergeCell ref="G132:G135"/>
    <mergeCell ref="A132:A135"/>
    <mergeCell ref="G204:G207"/>
    <mergeCell ref="A204:A207"/>
    <mergeCell ref="B204:B207"/>
    <mergeCell ref="A192:A195"/>
    <mergeCell ref="B192:B195"/>
    <mergeCell ref="G148:G151"/>
    <mergeCell ref="A168:A171"/>
    <mergeCell ref="B188:B191"/>
    <mergeCell ref="G200:G203"/>
    <mergeCell ref="G196:G199"/>
    <mergeCell ref="G160:G163"/>
    <mergeCell ref="G156:G159"/>
    <mergeCell ref="G152:G155"/>
    <mergeCell ref="B160:B163"/>
    <mergeCell ref="B152:B155"/>
    <mergeCell ref="A148:A151"/>
    <mergeCell ref="B148:B151"/>
    <mergeCell ref="B172:B175"/>
    <mergeCell ref="B184:B187"/>
    <mergeCell ref="G172:G175"/>
    <mergeCell ref="B196:B199"/>
    <mergeCell ref="A172:A175"/>
    <mergeCell ref="A200:A203"/>
    <mergeCell ref="B200:B203"/>
    <mergeCell ref="G104:G107"/>
    <mergeCell ref="B100:B103"/>
    <mergeCell ref="G108:G111"/>
    <mergeCell ref="B112:B115"/>
    <mergeCell ref="G112:G115"/>
    <mergeCell ref="G164:G167"/>
    <mergeCell ref="B136:B139"/>
    <mergeCell ref="B116:B119"/>
    <mergeCell ref="G116:G119"/>
    <mergeCell ref="G144:G147"/>
    <mergeCell ref="G140:G143"/>
    <mergeCell ref="B144:B147"/>
    <mergeCell ref="B128:B131"/>
    <mergeCell ref="G184:G187"/>
    <mergeCell ref="G180:G183"/>
    <mergeCell ref="A184:A187"/>
    <mergeCell ref="A176:A179"/>
    <mergeCell ref="B176:B179"/>
    <mergeCell ref="G176:G179"/>
    <mergeCell ref="G136:G139"/>
    <mergeCell ref="G120:G123"/>
    <mergeCell ref="G124:G127"/>
    <mergeCell ref="A120:A123"/>
    <mergeCell ref="A124:A127"/>
    <mergeCell ref="A144:A147"/>
    <mergeCell ref="A128:A131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2018-11-19T09:28:12Z</cp:lastPrinted>
  <dcterms:created xsi:type="dcterms:W3CDTF">2011-06-15T13:58:56Z</dcterms:created>
  <dcterms:modified xsi:type="dcterms:W3CDTF">2018-11-19T13:02:53Z</dcterms:modified>
</cp:coreProperties>
</file>