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Table1!$A$2:$J$2</definedName>
    <definedName name="_xlnm.Print_Titles" localSheetId="0">Table1!$2:$2</definedName>
  </definedNames>
  <calcPr calcId="145621"/>
</workbook>
</file>

<file path=xl/calcChain.xml><?xml version="1.0" encoding="utf-8"?>
<calcChain xmlns="http://schemas.openxmlformats.org/spreadsheetml/2006/main">
  <c r="J4" i="1" l="1"/>
  <c r="I4" i="1"/>
  <c r="H4" i="1"/>
  <c r="G5" i="1"/>
  <c r="H5" i="1"/>
  <c r="G6" i="1"/>
  <c r="H6" i="1"/>
  <c r="G7" i="1"/>
  <c r="H7" i="1"/>
  <c r="H3" i="1"/>
  <c r="G3" i="1"/>
  <c r="E3" i="1"/>
  <c r="G4" i="1"/>
  <c r="E4" i="1"/>
  <c r="E5" i="1"/>
  <c r="E6" i="1"/>
  <c r="E7" i="1"/>
  <c r="J8" i="1" l="1"/>
  <c r="I8" i="1"/>
  <c r="D8" i="1" l="1"/>
  <c r="C8" i="1"/>
  <c r="F8" i="1"/>
  <c r="E8" i="1" l="1"/>
  <c r="G8" i="1"/>
  <c r="H8" i="1"/>
</calcChain>
</file>

<file path=xl/sharedStrings.xml><?xml version="1.0" encoding="utf-8"?>
<sst xmlns="http://schemas.openxmlformats.org/spreadsheetml/2006/main" count="22" uniqueCount="21">
  <si>
    <t>Наименование</t>
  </si>
  <si>
    <t>ГП</t>
  </si>
  <si>
    <t>02</t>
  </si>
  <si>
    <t>03</t>
  </si>
  <si>
    <t>Непрограммная деятельность</t>
  </si>
  <si>
    <t>70</t>
  </si>
  <si>
    <t>ИТОГО:</t>
  </si>
  <si>
    <t>Темп к отчетному году</t>
  </si>
  <si>
    <t>Темп к ожидаемой оценке исполнения</t>
  </si>
  <si>
    <t>2019 год (план)</t>
  </si>
  <si>
    <t>2020 год (план)</t>
  </si>
  <si>
    <t>01</t>
  </si>
  <si>
    <t>05</t>
  </si>
  <si>
    <t xml:space="preserve">Реализация полномочий исполнительного органа власти городского округа "город Фокино" </t>
  </si>
  <si>
    <t>Управление муниципальными финансами городского округа «город Фокино»</t>
  </si>
  <si>
    <t xml:space="preserve">Управление муниципальной собственностью городского округа "город Фокино" </t>
  </si>
  <si>
    <t>2017 год (кассовое исполнение)</t>
  </si>
  <si>
    <t>2018 год (оценка исполнения)</t>
  </si>
  <si>
    <t>2021 год (план)</t>
  </si>
  <si>
    <t xml:space="preserve">Формирование современной городской среды города Фокино на </t>
  </si>
  <si>
    <t>Сведения о расходах бюджета муниципального обазования "городской округ "город Фокино" 
 по муниципальным программам на очередной финансовый год и плановый период в сравнении с ожидаемым исполнением за текущий финансовый год (оценка текущего финансового года) и отчетом за отчетный финансовый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</si>
</sst>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%"/>
    <numFmt numFmtId="165" formatCode="#,##0.00&quot;р.&quot;"/>
  </numFmts>
  <fonts count="6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9" fontId="1" fillId="0" borderId="0" applyFont="0" applyFill="0" applyBorder="0" applyAlignment="0" applyProtection="0"/>
  </cellStyleXfs>
  <cellXfs count="19">
    <xf numFmtId="44" fontId="0" fillId="0" borderId="0" xfId="0" applyNumberFormat="1" applyFont="1" applyFill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44" fontId="4" fillId="0" borderId="0" xfId="0" applyNumberFormat="1" applyFont="1" applyFill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44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4" fontId="3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44" fontId="4" fillId="0" borderId="0" xfId="0" applyNumberFormat="1" applyFont="1" applyFill="1" applyAlignment="1">
      <alignment horizontal="center" vertical="top" wrapText="1"/>
    </xf>
    <xf numFmtId="165" fontId="4" fillId="0" borderId="0" xfId="0" applyNumberFormat="1" applyFont="1" applyFill="1" applyAlignment="1">
      <alignment vertical="top" wrapText="1"/>
    </xf>
    <xf numFmtId="44" fontId="2" fillId="0" borderId="2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view="pageBreakPreview" zoomScale="60" zoomScaleNormal="75" workbookViewId="0">
      <pane ySplit="2" topLeftCell="A3" activePane="bottomLeft" state="frozen"/>
      <selection pane="bottomLeft" activeCell="J4" sqref="J4"/>
    </sheetView>
  </sheetViews>
  <sheetFormatPr defaultRowHeight="15.75" x14ac:dyDescent="0.2"/>
  <cols>
    <col min="1" max="1" width="41.83203125" style="2" customWidth="1"/>
    <col min="2" max="2" width="6.1640625" style="2" customWidth="1"/>
    <col min="3" max="4" width="28.5" style="2" customWidth="1"/>
    <col min="5" max="5" width="22.1640625" style="2" customWidth="1"/>
    <col min="6" max="6" width="28.5" style="2" customWidth="1"/>
    <col min="7" max="7" width="22.1640625" style="2" customWidth="1"/>
    <col min="8" max="8" width="24.83203125" style="13" customWidth="1"/>
    <col min="9" max="10" width="28.5" style="13" customWidth="1"/>
    <col min="11" max="16384" width="9.33203125" style="2"/>
  </cols>
  <sheetData>
    <row r="1" spans="1:10" ht="69" customHeight="1" x14ac:dyDescent="0.2">
      <c r="A1" s="17" t="s">
        <v>20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42.2" customHeight="1" x14ac:dyDescent="0.2">
      <c r="A2" s="3" t="s">
        <v>0</v>
      </c>
      <c r="B2" s="3" t="s">
        <v>1</v>
      </c>
      <c r="C2" s="4" t="s">
        <v>16</v>
      </c>
      <c r="D2" s="5" t="s">
        <v>17</v>
      </c>
      <c r="E2" s="5" t="s">
        <v>7</v>
      </c>
      <c r="F2" s="5" t="s">
        <v>9</v>
      </c>
      <c r="G2" s="5" t="s">
        <v>7</v>
      </c>
      <c r="H2" s="5" t="s">
        <v>8</v>
      </c>
      <c r="I2" s="5" t="s">
        <v>10</v>
      </c>
      <c r="J2" s="5" t="s">
        <v>18</v>
      </c>
    </row>
    <row r="3" spans="1:10" ht="46.5" customHeight="1" x14ac:dyDescent="0.2">
      <c r="A3" s="15" t="s">
        <v>19</v>
      </c>
      <c r="B3" s="6" t="s">
        <v>11</v>
      </c>
      <c r="C3" s="7">
        <v>16260585.75</v>
      </c>
      <c r="D3" s="7">
        <v>9606455.1600000001</v>
      </c>
      <c r="E3" s="8">
        <f>D3/C3</f>
        <v>0.59078161806071472</v>
      </c>
      <c r="F3" s="7">
        <v>480000</v>
      </c>
      <c r="G3" s="8">
        <f>F3/C3</f>
        <v>2.9519231802581283E-2</v>
      </c>
      <c r="H3" s="8">
        <f>F3/D3</f>
        <v>4.9966401966737538E-2</v>
      </c>
      <c r="I3" s="7">
        <v>0</v>
      </c>
      <c r="J3" s="7">
        <v>0</v>
      </c>
    </row>
    <row r="4" spans="1:10" ht="60" customHeight="1" x14ac:dyDescent="0.2">
      <c r="A4" s="15" t="s">
        <v>13</v>
      </c>
      <c r="B4" s="6" t="s">
        <v>2</v>
      </c>
      <c r="C4" s="7">
        <v>171628591.59</v>
      </c>
      <c r="D4" s="7">
        <v>235004537.58000001</v>
      </c>
      <c r="E4" s="8">
        <f t="shared" ref="E4:E8" si="0">D4/C4</f>
        <v>1.3692621689828783</v>
      </c>
      <c r="F4" s="7">
        <v>198896107.47999999</v>
      </c>
      <c r="G4" s="8">
        <f t="shared" ref="G4:G7" si="1">F4/C4</f>
        <v>1.1588751363475545</v>
      </c>
      <c r="H4" s="8">
        <f t="shared" ref="H4:H7" si="2">F4/D4</f>
        <v>0.84635007276100771</v>
      </c>
      <c r="I4" s="18">
        <f>-744315+187535144.86</f>
        <v>186790829.86000001</v>
      </c>
      <c r="J4" s="18">
        <f>-841230+186602319.42</f>
        <v>185761089.41999999</v>
      </c>
    </row>
    <row r="5" spans="1:10" ht="47.25" customHeight="1" x14ac:dyDescent="0.2">
      <c r="A5" s="15" t="s">
        <v>14</v>
      </c>
      <c r="B5" s="6" t="s">
        <v>3</v>
      </c>
      <c r="C5" s="7">
        <v>6028159.3300000001</v>
      </c>
      <c r="D5" s="7">
        <v>5567866</v>
      </c>
      <c r="E5" s="8">
        <f t="shared" si="0"/>
        <v>0.92364280623617823</v>
      </c>
      <c r="F5" s="7">
        <v>5511604</v>
      </c>
      <c r="G5" s="8">
        <f t="shared" si="1"/>
        <v>0.91430960899966784</v>
      </c>
      <c r="H5" s="8">
        <f t="shared" si="2"/>
        <v>0.98989523095563003</v>
      </c>
      <c r="I5" s="7">
        <v>5513063</v>
      </c>
      <c r="J5" s="7">
        <v>5513063</v>
      </c>
    </row>
    <row r="6" spans="1:10" ht="52.35" customHeight="1" x14ac:dyDescent="0.2">
      <c r="A6" s="1" t="s">
        <v>15</v>
      </c>
      <c r="B6" s="6" t="s">
        <v>12</v>
      </c>
      <c r="C6" s="7">
        <v>1780672.98</v>
      </c>
      <c r="D6" s="7">
        <v>2424699</v>
      </c>
      <c r="E6" s="8">
        <f t="shared" si="0"/>
        <v>1.361675628952375</v>
      </c>
      <c r="F6" s="7">
        <v>2425296</v>
      </c>
      <c r="G6" s="8">
        <f t="shared" si="1"/>
        <v>1.3620108954536954</v>
      </c>
      <c r="H6" s="8">
        <f t="shared" si="2"/>
        <v>1.0002462161282699</v>
      </c>
      <c r="I6" s="7">
        <v>1996718</v>
      </c>
      <c r="J6" s="7">
        <v>1996718</v>
      </c>
    </row>
    <row r="7" spans="1:10" ht="47.25" customHeight="1" x14ac:dyDescent="0.2">
      <c r="A7" s="1" t="s">
        <v>4</v>
      </c>
      <c r="B7" s="6" t="s">
        <v>5</v>
      </c>
      <c r="C7" s="7">
        <v>1334255.5</v>
      </c>
      <c r="D7" s="7">
        <v>2124905</v>
      </c>
      <c r="E7" s="8">
        <f t="shared" si="0"/>
        <v>1.5925772837361361</v>
      </c>
      <c r="F7" s="7">
        <v>1531713</v>
      </c>
      <c r="G7" s="8">
        <f t="shared" si="1"/>
        <v>1.1479907708830879</v>
      </c>
      <c r="H7" s="8">
        <f t="shared" si="2"/>
        <v>0.72083834336123265</v>
      </c>
      <c r="I7" s="7">
        <v>4332405</v>
      </c>
      <c r="J7" s="7">
        <v>7264730</v>
      </c>
    </row>
    <row r="8" spans="1:10" s="11" customFormat="1" ht="34.35" customHeight="1" x14ac:dyDescent="0.2">
      <c r="A8" s="16" t="s">
        <v>6</v>
      </c>
      <c r="B8" s="16"/>
      <c r="C8" s="9">
        <f>SUM(C3:C7)</f>
        <v>197032265.15000001</v>
      </c>
      <c r="D8" s="9">
        <f>SUM(D3:D7)</f>
        <v>254728462.74000001</v>
      </c>
      <c r="E8" s="10">
        <f t="shared" si="0"/>
        <v>1.2928261396481235</v>
      </c>
      <c r="F8" s="9">
        <f>SUM(F3:F7)</f>
        <v>208844720.47999999</v>
      </c>
      <c r="G8" s="10">
        <f t="shared" ref="G8" si="3">F8/C8</f>
        <v>1.0599518831142056</v>
      </c>
      <c r="H8" s="10">
        <f t="shared" ref="H8" si="4">F8/D8</f>
        <v>0.81987194612471193</v>
      </c>
      <c r="I8" s="9">
        <f>SUM(I3:I7)</f>
        <v>198633015.86000001</v>
      </c>
      <c r="J8" s="9">
        <f>SUM(J3:J7)</f>
        <v>200535600.41999999</v>
      </c>
    </row>
    <row r="10" spans="1:10" x14ac:dyDescent="0.2">
      <c r="C10" s="12"/>
      <c r="D10" s="12"/>
    </row>
    <row r="11" spans="1:10" x14ac:dyDescent="0.2">
      <c r="F11" s="14"/>
      <c r="G11" s="14"/>
      <c r="H11" s="14"/>
      <c r="I11" s="14"/>
      <c r="J11" s="14"/>
    </row>
  </sheetData>
  <autoFilter ref="A2:J2"/>
  <mergeCells count="2">
    <mergeCell ref="A8:B8"/>
    <mergeCell ref="A1:J1"/>
  </mergeCells>
  <pageMargins left="0.39370078740157483" right="0.39370078740157483" top="0.55118110236220474" bottom="0.51181102362204722" header="0.31496062992125984" footer="0.31496062992125984"/>
  <pageSetup paperSize="9" scale="5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2018-11-26T14:05:37Z</dcterms:modified>
</cp:coreProperties>
</file>