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7310C3E0-A229-4A55-92D2-CB2BB2E8E8CA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ПСР" sheetId="4" r:id="rId1"/>
  </sheets>
  <definedNames>
    <definedName name="_xlnm._FilterDatabase" localSheetId="0" hidden="1">ПСР!$A$4:$L$4</definedName>
    <definedName name="_xlnm.Print_Titles" localSheetId="0">ПСР!$3:$3</definedName>
    <definedName name="_xlnm.Print_Area" localSheetId="0">ПСР!$A$1:$L$12</definedName>
  </definedNames>
  <calcPr calcId="181029"/>
</workbook>
</file>

<file path=xl/calcChain.xml><?xml version="1.0" encoding="utf-8"?>
<calcChain xmlns="http://schemas.openxmlformats.org/spreadsheetml/2006/main">
  <c r="G5" i="4" l="1"/>
  <c r="H5" i="4"/>
  <c r="I5" i="4"/>
  <c r="J5" i="4"/>
  <c r="G6" i="4"/>
  <c r="H6" i="4"/>
  <c r="I6" i="4"/>
  <c r="J6" i="4"/>
  <c r="G7" i="4"/>
  <c r="H7" i="4"/>
  <c r="I7" i="4"/>
  <c r="J7" i="4"/>
  <c r="H8" i="4"/>
  <c r="I8" i="4"/>
  <c r="G9" i="4"/>
  <c r="H9" i="4"/>
  <c r="I9" i="4"/>
  <c r="J9" i="4"/>
  <c r="G10" i="4"/>
  <c r="H10" i="4"/>
  <c r="I10" i="4"/>
  <c r="J10" i="4"/>
  <c r="C11" i="4"/>
  <c r="D11" i="4"/>
  <c r="D14" i="4" s="1"/>
  <c r="E11" i="4"/>
  <c r="E14" i="4" s="1"/>
  <c r="F11" i="4"/>
  <c r="G11" i="4" s="1"/>
  <c r="K11" i="4"/>
  <c r="L11" i="4"/>
  <c r="L14" i="4" s="1"/>
  <c r="C14" i="4"/>
  <c r="K14" i="4"/>
  <c r="J11" i="4" l="1"/>
  <c r="H11" i="4"/>
  <c r="F14" i="4"/>
  <c r="I11" i="4"/>
</calcChain>
</file>

<file path=xl/sharedStrings.xml><?xml version="1.0" encoding="utf-8"?>
<sst xmlns="http://schemas.openxmlformats.org/spreadsheetml/2006/main" count="27" uniqueCount="27">
  <si>
    <t>рублей</t>
  </si>
  <si>
    <t>Наименование</t>
  </si>
  <si>
    <t>2023 год</t>
  </si>
  <si>
    <t>2024 год</t>
  </si>
  <si>
    <t>02</t>
  </si>
  <si>
    <t>ИТОГО:</t>
  </si>
  <si>
    <t>ГП</t>
  </si>
  <si>
    <t>2021 год (факт)</t>
  </si>
  <si>
    <t>2022 год (первоначальный)</t>
  </si>
  <si>
    <t>2022 год оценка</t>
  </si>
  <si>
    <t>2023 - 2021</t>
  </si>
  <si>
    <t>2023 / 2021</t>
  </si>
  <si>
    <t>2023 - 2022
(оценка)</t>
  </si>
  <si>
    <t>2023 / 2022
(оценка)</t>
  </si>
  <si>
    <t>2025 год</t>
  </si>
  <si>
    <t>Формирование современной городской среды города Фокино на 2018-2024 годы</t>
  </si>
  <si>
    <t>01</t>
  </si>
  <si>
    <t>Реализация полномочий исполнительного органа власти городского округа город Фокино Брянской области</t>
  </si>
  <si>
    <t>Управление муниципальными финансами городского округа город Фокино Брянской области</t>
  </si>
  <si>
    <t>03</t>
  </si>
  <si>
    <t>Управление муниципальной собственностью городского округа город Фокино Брянской области</t>
  </si>
  <si>
    <t>05</t>
  </si>
  <si>
    <t>Анализ изменения  бюджета городского округа город Фокино Брянской области по программной структуре в 2021 - 2025 годах</t>
  </si>
  <si>
    <t>Непрограммная деятельность</t>
  </si>
  <si>
    <t>70</t>
  </si>
  <si>
    <t>Переселение граждан из аварийного жилищного фонда на территории городского округа город Фокино Брянской области (2019 - 2024 годы)</t>
  </si>
  <si>
    <t>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</si>
</sst>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9" fontId="1" fillId="0" borderId="0" applyFont="0" applyFill="0" applyBorder="0" applyAlignment="0" applyProtection="0"/>
  </cellStyleXfs>
  <cellXfs count="18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vertical="center" wrapText="1"/>
    </xf>
    <xf numFmtId="4" fontId="1" fillId="0" borderId="2" xfId="1" applyNumberFormat="1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vertical="center" wrapText="1"/>
    </xf>
    <xf numFmtId="4" fontId="2" fillId="0" borderId="2" xfId="1" applyNumberFormat="1" applyFont="1" applyFill="1" applyBorder="1" applyAlignment="1">
      <alignment horizontal="right" vertical="center" wrapText="1"/>
    </xf>
    <xf numFmtId="4" fontId="1" fillId="0" borderId="0" xfId="0" applyNumberFormat="1" applyFont="1" applyFill="1" applyAlignment="1">
      <alignment vertical="top" wrapText="1"/>
    </xf>
    <xf numFmtId="164" fontId="1" fillId="0" borderId="2" xfId="0" applyNumberFormat="1" applyFont="1" applyFill="1" applyBorder="1" applyAlignment="1">
      <alignment vertical="center" wrapText="1"/>
    </xf>
    <xf numFmtId="164" fontId="1" fillId="0" borderId="2" xfId="1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"/>
  <sheetViews>
    <sheetView tabSelected="1" view="pageBreakPreview" zoomScale="60" zoomScaleNormal="85" workbookViewId="0">
      <pane ySplit="4" topLeftCell="A5" activePane="bottomLeft" state="frozen"/>
      <selection pane="bottomLeft" activeCell="A15" sqref="A15"/>
    </sheetView>
  </sheetViews>
  <sheetFormatPr defaultRowHeight="12.75" x14ac:dyDescent="0.2"/>
  <cols>
    <col min="1" max="1" width="31.83203125" style="2" customWidth="1"/>
    <col min="2" max="2" width="7.6640625" style="2" customWidth="1"/>
    <col min="3" max="3" width="17.33203125" style="2" customWidth="1"/>
    <col min="4" max="4" width="18.33203125" style="2" customWidth="1"/>
    <col min="5" max="5" width="16.1640625" style="2" customWidth="1"/>
    <col min="6" max="6" width="17" style="2" customWidth="1"/>
    <col min="7" max="7" width="16.33203125" style="2" customWidth="1"/>
    <col min="8" max="8" width="12.6640625" style="2" customWidth="1"/>
    <col min="9" max="9" width="15.6640625" style="2" customWidth="1"/>
    <col min="10" max="10" width="12.1640625" style="2" customWidth="1"/>
    <col min="11" max="11" width="16.6640625" style="2" customWidth="1"/>
    <col min="12" max="12" width="16.33203125" style="2" customWidth="1"/>
    <col min="13" max="16384" width="9.33203125" style="2"/>
  </cols>
  <sheetData>
    <row r="1" spans="1:12" ht="32.25" customHeight="1" x14ac:dyDescent="0.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5" customHeight="1" x14ac:dyDescent="0.2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56.25" customHeight="1" x14ac:dyDescent="0.2">
      <c r="A3" s="4" t="s">
        <v>1</v>
      </c>
      <c r="B3" s="4" t="s">
        <v>6</v>
      </c>
      <c r="C3" s="5" t="s">
        <v>7</v>
      </c>
      <c r="D3" s="5" t="s">
        <v>8</v>
      </c>
      <c r="E3" s="5" t="s">
        <v>9</v>
      </c>
      <c r="F3" s="5" t="s">
        <v>2</v>
      </c>
      <c r="G3" s="5" t="s">
        <v>10</v>
      </c>
      <c r="H3" s="5" t="s">
        <v>11</v>
      </c>
      <c r="I3" s="5" t="s">
        <v>12</v>
      </c>
      <c r="J3" s="5" t="s">
        <v>13</v>
      </c>
      <c r="K3" s="5" t="s">
        <v>3</v>
      </c>
      <c r="L3" s="5" t="s">
        <v>14</v>
      </c>
    </row>
    <row r="4" spans="1:12" ht="14.25" customHeight="1" x14ac:dyDescent="0.2">
      <c r="A4" s="4">
        <v>1</v>
      </c>
      <c r="B4" s="4">
        <v>2</v>
      </c>
      <c r="C4" s="4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</row>
    <row r="5" spans="1:12" ht="48" customHeight="1" x14ac:dyDescent="0.2">
      <c r="A5" s="6" t="s">
        <v>15</v>
      </c>
      <c r="B5" s="7" t="s">
        <v>16</v>
      </c>
      <c r="C5" s="8">
        <v>10312597.07</v>
      </c>
      <c r="D5" s="9">
        <v>9512957</v>
      </c>
      <c r="E5" s="9">
        <v>9367304.4000000004</v>
      </c>
      <c r="F5" s="9">
        <v>281354.78999999998</v>
      </c>
      <c r="G5" s="9">
        <f t="shared" ref="G5:G10" si="0">F5-C5</f>
        <v>-10031242.280000001</v>
      </c>
      <c r="H5" s="16">
        <f>F5/C5</f>
        <v>2.7282631919992195E-2</v>
      </c>
      <c r="I5" s="10">
        <f>F5-E5</f>
        <v>-9085949.6100000013</v>
      </c>
      <c r="J5" s="17">
        <f>F5/E5</f>
        <v>3.0035832933965504E-2</v>
      </c>
      <c r="K5" s="9">
        <v>301505.34000000003</v>
      </c>
      <c r="L5" s="9">
        <v>0</v>
      </c>
    </row>
    <row r="6" spans="1:12" ht="63" customHeight="1" x14ac:dyDescent="0.2">
      <c r="A6" s="6" t="s">
        <v>17</v>
      </c>
      <c r="B6" s="4" t="s">
        <v>4</v>
      </c>
      <c r="C6" s="8">
        <v>267674877.10999998</v>
      </c>
      <c r="D6" s="9">
        <v>297968150.38999999</v>
      </c>
      <c r="E6" s="9">
        <v>393371191.44999999</v>
      </c>
      <c r="F6" s="9">
        <v>420949135.19999999</v>
      </c>
      <c r="G6" s="9">
        <f t="shared" si="0"/>
        <v>153274258.09</v>
      </c>
      <c r="H6" s="16">
        <f t="shared" ref="H6:H11" si="1">F6/C6</f>
        <v>1.5726135367833289</v>
      </c>
      <c r="I6" s="10">
        <f>F6-E6</f>
        <v>27577943.75</v>
      </c>
      <c r="J6" s="17">
        <f t="shared" ref="J6:J11" si="2">F6/E6</f>
        <v>1.070106668585326</v>
      </c>
      <c r="K6" s="9">
        <v>664244436.25999999</v>
      </c>
      <c r="L6" s="9">
        <v>354001407.32999998</v>
      </c>
    </row>
    <row r="7" spans="1:12" ht="56.25" customHeight="1" x14ac:dyDescent="0.2">
      <c r="A7" s="6" t="s">
        <v>18</v>
      </c>
      <c r="B7" s="4" t="s">
        <v>19</v>
      </c>
      <c r="C7" s="8">
        <v>5963945.1600000001</v>
      </c>
      <c r="D7" s="9">
        <v>6622886</v>
      </c>
      <c r="E7" s="9">
        <v>5373956.9199999999</v>
      </c>
      <c r="F7" s="9">
        <v>4928500</v>
      </c>
      <c r="G7" s="9">
        <f t="shared" si="0"/>
        <v>-1035445.1600000001</v>
      </c>
      <c r="H7" s="16">
        <f t="shared" si="1"/>
        <v>0.82638251489220604</v>
      </c>
      <c r="I7" s="10">
        <f>F7-E7</f>
        <v>-445456.91999999993</v>
      </c>
      <c r="J7" s="17">
        <f t="shared" si="2"/>
        <v>0.91710820785664204</v>
      </c>
      <c r="K7" s="9">
        <v>4576500</v>
      </c>
      <c r="L7" s="9">
        <v>4643228</v>
      </c>
    </row>
    <row r="8" spans="1:12" ht="80.25" customHeight="1" x14ac:dyDescent="0.2">
      <c r="A8" s="6" t="s">
        <v>25</v>
      </c>
      <c r="B8" s="4" t="s">
        <v>26</v>
      </c>
      <c r="C8" s="8">
        <v>870800</v>
      </c>
      <c r="D8" s="9">
        <v>0</v>
      </c>
      <c r="E8" s="9">
        <v>0</v>
      </c>
      <c r="F8" s="9">
        <v>0</v>
      </c>
      <c r="G8" s="9">
        <v>0</v>
      </c>
      <c r="H8" s="16">
        <f t="shared" si="1"/>
        <v>0</v>
      </c>
      <c r="I8" s="10">
        <f>F8-E8</f>
        <v>0</v>
      </c>
      <c r="J8" s="17">
        <v>0</v>
      </c>
      <c r="K8" s="9">
        <v>0</v>
      </c>
      <c r="L8" s="9">
        <v>0</v>
      </c>
    </row>
    <row r="9" spans="1:12" ht="81" customHeight="1" x14ac:dyDescent="0.2">
      <c r="A9" s="6" t="s">
        <v>20</v>
      </c>
      <c r="B9" s="4" t="s">
        <v>21</v>
      </c>
      <c r="C9" s="8">
        <v>2611369.5699999998</v>
      </c>
      <c r="D9" s="9">
        <v>2835612</v>
      </c>
      <c r="E9" s="9">
        <v>2950365</v>
      </c>
      <c r="F9" s="9">
        <v>2914300</v>
      </c>
      <c r="G9" s="9">
        <f t="shared" si="0"/>
        <v>302930.43000000017</v>
      </c>
      <c r="H9" s="16">
        <f t="shared" si="1"/>
        <v>1.1160044267499067</v>
      </c>
      <c r="I9" s="10">
        <f>F9-E9</f>
        <v>-36065</v>
      </c>
      <c r="J9" s="17">
        <f t="shared" si="2"/>
        <v>0.98777608872122602</v>
      </c>
      <c r="K9" s="9">
        <v>2766200</v>
      </c>
      <c r="L9" s="9">
        <v>2766200</v>
      </c>
    </row>
    <row r="10" spans="1:12" ht="36.75" customHeight="1" x14ac:dyDescent="0.2">
      <c r="A10" s="6" t="s">
        <v>23</v>
      </c>
      <c r="B10" s="4" t="s">
        <v>24</v>
      </c>
      <c r="C10" s="8">
        <v>2446187.96</v>
      </c>
      <c r="D10" s="9">
        <v>1919247</v>
      </c>
      <c r="E10" s="9">
        <v>5060006.9400000004</v>
      </c>
      <c r="F10" s="9">
        <v>1970866</v>
      </c>
      <c r="G10" s="9">
        <f t="shared" si="0"/>
        <v>-475321.95999999996</v>
      </c>
      <c r="H10" s="16">
        <f t="shared" si="1"/>
        <v>0.80568870104323465</v>
      </c>
      <c r="I10" s="10">
        <f>F10-E10</f>
        <v>-3089140.9400000004</v>
      </c>
      <c r="J10" s="17">
        <f t="shared" si="2"/>
        <v>0.38949867527256787</v>
      </c>
      <c r="K10" s="9">
        <v>5125789.13</v>
      </c>
      <c r="L10" s="9">
        <v>8510161.25</v>
      </c>
    </row>
    <row r="11" spans="1:12" ht="25.5" customHeight="1" x14ac:dyDescent="0.2">
      <c r="A11" s="11" t="s">
        <v>5</v>
      </c>
      <c r="B11" s="12"/>
      <c r="C11" s="13">
        <f>SUM(C5:C10)</f>
        <v>289879776.87</v>
      </c>
      <c r="D11" s="13">
        <f>SUM(D5:D10)</f>
        <v>318858852.38999999</v>
      </c>
      <c r="E11" s="13">
        <f>SUM(E5:E10)</f>
        <v>416122824.70999998</v>
      </c>
      <c r="F11" s="13">
        <f>SUM(F5:F10)</f>
        <v>431044155.99000001</v>
      </c>
      <c r="G11" s="13">
        <f t="shared" ref="G11" si="3">F11-C11</f>
        <v>141164379.12</v>
      </c>
      <c r="H11" s="16">
        <f t="shared" si="1"/>
        <v>1.4869756029352363</v>
      </c>
      <c r="I11" s="14">
        <f>F11-E11</f>
        <v>14921331.280000031</v>
      </c>
      <c r="J11" s="17">
        <f t="shared" si="2"/>
        <v>1.0358579976726796</v>
      </c>
      <c r="K11" s="13">
        <f>SUM(K5:K10)</f>
        <v>677014430.73000002</v>
      </c>
      <c r="L11" s="13">
        <f>SUM(L5:L10)</f>
        <v>369920996.57999998</v>
      </c>
    </row>
    <row r="13" spans="1:12" s="15" customFormat="1" x14ac:dyDescent="0.2">
      <c r="C13" s="15">
        <v>289879776.87</v>
      </c>
      <c r="D13" s="15">
        <v>318858852.38999999</v>
      </c>
      <c r="E13" s="15">
        <v>416122824.70999998</v>
      </c>
      <c r="F13" s="15">
        <v>431044155.99000001</v>
      </c>
      <c r="K13" s="15">
        <v>677014430.73000002</v>
      </c>
      <c r="L13" s="15">
        <v>369920996.57999998</v>
      </c>
    </row>
    <row r="14" spans="1:12" x14ac:dyDescent="0.2">
      <c r="C14" s="15">
        <f>C11-C13</f>
        <v>0</v>
      </c>
      <c r="D14" s="15">
        <f>D11-D13</f>
        <v>0</v>
      </c>
      <c r="E14" s="15">
        <f>E11-E13</f>
        <v>0</v>
      </c>
      <c r="F14" s="15">
        <f>F11-F13</f>
        <v>0</v>
      </c>
      <c r="G14" s="15"/>
      <c r="H14" s="15"/>
      <c r="I14" s="15"/>
      <c r="J14" s="15"/>
      <c r="K14" s="15">
        <f t="shared" ref="K14:L14" si="4">K11-K13</f>
        <v>0</v>
      </c>
      <c r="L14" s="15">
        <f t="shared" si="4"/>
        <v>0</v>
      </c>
    </row>
  </sheetData>
  <autoFilter ref="A4:L4" xr:uid="{00000000-0009-0000-0000-000000000000}"/>
  <mergeCells count="3">
    <mergeCell ref="A1:L1"/>
    <mergeCell ref="A2:L2"/>
    <mergeCell ref="A11:B11"/>
  </mergeCells>
  <pageMargins left="0.19685039370078741" right="0.19685039370078741" top="0.59055118110236227" bottom="0.27559055118110237" header="0.31496062992125984" footer="0.15748031496062992"/>
  <pageSetup paperSize="9" scale="81" fitToWidth="0" fitToHeight="0" orientation="landscape" r:id="rId1"/>
  <headerFooter>
    <oddHeader>&amp;C&amp;"Segoe UI,Обычный"&amp;P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ПСР</vt:lpstr>
      <vt:lpstr>ПСР!Заголовки_для_печати</vt:lpstr>
      <vt:lpstr>ПСР!Область_печати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2022-11-08T12:05:44Z</dcterms:modified>
</cp:coreProperties>
</file>