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S49" i="1" l="1"/>
  <c r="N5" i="3" l="1"/>
  <c r="S39" i="1" l="1"/>
  <c r="S29" i="1" l="1"/>
  <c r="O5" i="3" l="1"/>
  <c r="M5" i="3"/>
  <c r="L5" i="3"/>
  <c r="K5" i="3" l="1"/>
  <c r="J5" i="3"/>
  <c r="I5" i="3"/>
  <c r="S19" i="1" l="1"/>
  <c r="H5" i="3" l="1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<sst xmlns="http://schemas.openxmlformats.org/spreadsheetml/2006/main" count="149" uniqueCount="88">
  <si>
    <t xml:space="preserve">I Раздел-Кредиты полученные городским округом г.Фокино от кредитных организаций. </t>
  </si>
  <si>
    <t xml:space="preserve">                                                                                 </t>
  </si>
  <si>
    <t>Вид долгового обязательства</t>
  </si>
  <si>
    <t>Наименование кредитора</t>
  </si>
  <si>
    <t>Объем долгового обязательства, руб</t>
  </si>
  <si>
    <t>Основание возникновения долгового обязательства</t>
  </si>
  <si>
    <t>№ и дата кредитного договора (соглашения), договора поручитель-ства, договора о предостав-ени гарантии и т.д.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</si>
  <si>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</si>
  <si>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статья расходов городского бюджета и др.)</t>
  </si>
  <si>
    <t>Условия заимствования</t>
  </si>
  <si>
    <t>Расходы на обслуживание долгового обязательства</t>
  </si>
  <si>
    <t>Примечание</t>
  </si>
  <si>
    <t>Срок пользования заемными средствами</t>
  </si>
  <si>
    <t>Процентные платежи, % годовых</t>
  </si>
  <si>
    <t>Привлечено</t>
  </si>
  <si>
    <t>Погашено (основной долг)</t>
  </si>
  <si>
    <t>Вид расходов (%,штрафные санкции и др.)</t>
  </si>
  <si>
    <t>Дата</t>
  </si>
  <si>
    <t>Сумма</t>
  </si>
  <si>
    <t xml:space="preserve">Начало </t>
  </si>
  <si>
    <t>Конец</t>
  </si>
  <si>
    <t>ОАО"СМП Банк"</t>
  </si>
  <si>
    <t>Решение СНД ГФ №4-638 от 22.12.11</t>
  </si>
  <si>
    <t>Финансирование дефицита бюджета и погашение муниципальных долговых обязательсьв</t>
  </si>
  <si>
    <t>Уплата процента</t>
  </si>
  <si>
    <t>Итого</t>
  </si>
  <si>
    <t>Муниципальный контракт с ОАО "СМП Банк"</t>
  </si>
  <si>
    <t>0327300024212000004-0190177-01 от 21.11.12</t>
  </si>
  <si>
    <t xml:space="preserve">II Раздел-Бюджетные кредиты полученные городским округом г.Фокино от бюджетов других уровней бюджетной системы РФ. </t>
  </si>
  <si>
    <t>№ п/п</t>
  </si>
  <si>
    <t xml:space="preserve"> III Раздел- итоговые значения каждого вида долга (по разделам I-II, помесячно)</t>
  </si>
  <si>
    <t>начало года</t>
  </si>
  <si>
    <t>январь</t>
  </si>
  <si>
    <t>февраль</t>
  </si>
  <si>
    <t>март</t>
  </si>
  <si>
    <t>апрель</t>
  </si>
  <si>
    <t>май</t>
  </si>
  <si>
    <t>июнь</t>
  </si>
  <si>
    <t>кредитные соглашения и договоры, заключенные от имени городского округа город Фокино</t>
  </si>
  <si>
    <t>договоры и соглашения о получении городским окгугом город Фокино бюджетных кредитов от бюджетов других уровней бюджетной системы РФ.</t>
  </si>
  <si>
    <t>ИТОГО:</t>
  </si>
  <si>
    <t>июль</t>
  </si>
  <si>
    <t>август</t>
  </si>
  <si>
    <t>сентябрь</t>
  </si>
  <si>
    <t>октябрь</t>
  </si>
  <si>
    <t>ноябрь</t>
  </si>
  <si>
    <t>декабрь</t>
  </si>
  <si>
    <t>конец года</t>
  </si>
  <si>
    <t>Соглашение с Департаментом финансов Брянской области о предоставлении Бюджетного кредита</t>
  </si>
  <si>
    <t>Департамент финансов Брянской области</t>
  </si>
  <si>
    <t>Решение СНД ГФ №5-183 от 30.05.14</t>
  </si>
  <si>
    <t>№2 от 15.04.15г.</t>
  </si>
  <si>
    <t>Частичное погашение дефицита бюджета</t>
  </si>
  <si>
    <t>№ и дата кредитного договора (соглашения), Муниципального контракта, договора поручитель-ства, договора о предостав-ени гарантии и т.д.</t>
  </si>
  <si>
    <t>0,1% годовых</t>
  </si>
  <si>
    <t>Муниципальный контракт с ПАО СБЕРБАНК</t>
  </si>
  <si>
    <t>ПАО"СБЕРБАНК"</t>
  </si>
  <si>
    <t>Погашение муниципальных долговых обязательсьв</t>
  </si>
  <si>
    <t>00740017/25011100 от 14.06.17</t>
  </si>
  <si>
    <t>Решение СНДГФ №5-740 от 22.12.16</t>
  </si>
  <si>
    <t>01230017/25011100 от 20.09.17</t>
  </si>
  <si>
    <t>Изменено обязательств в течении 2018_года</t>
  </si>
  <si>
    <t>Изменено обязательств в течении 2018года</t>
  </si>
  <si>
    <t>№29897</t>
  </si>
  <si>
    <t>№29898</t>
  </si>
  <si>
    <t>№205316</t>
  </si>
  <si>
    <t>№205318</t>
  </si>
  <si>
    <t>№448424</t>
  </si>
  <si>
    <t>№448425</t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</si>
  <si>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</si>
  <si>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</si>
  <si>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</si>
  <si>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 xml:space="preserve">Муниципальный контракт с Банк "Йошкар - Ола"(ПАО) </t>
  </si>
  <si>
    <t>Банк "Йошкар - Ола"(ПАО)</t>
  </si>
  <si>
    <t>Решение СНДГФ №5-928 от 12.12.17</t>
  </si>
  <si>
    <t>0327300024218000002-0190177-01</t>
  </si>
  <si>
    <t>Финансирование дефицита и погашение долговых обязательсьв</t>
  </si>
  <si>
    <t>№598246</t>
  </si>
  <si>
    <t>№598248</t>
  </si>
  <si>
    <t>№701715</t>
  </si>
  <si>
    <t>30.11.2017 11.04.2018</t>
  </si>
  <si>
    <t>4956500  4956500</t>
  </si>
  <si>
    <t>№606847</t>
  </si>
  <si>
    <t>№19199</t>
  </si>
  <si>
    <t>№267594</t>
  </si>
  <si>
    <t xml:space="preserve">Выписка из муниципальной долговой книги городского округа г.Фокино на 01.08. 2018г.  </t>
  </si>
  <si>
    <t>Задолженнсть на 01.08.18</t>
  </si>
  <si>
    <t>№574727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</si>
</sst>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%"/>
  </numFmts>
  <fonts count="21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indexed="8"/>
      <name val="Verdana"/>
      <family val="2"/>
      <charset val="204"/>
    </font>
    <font>
      <sz val="7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i/>
      <sz val="8"/>
      <color indexed="8"/>
      <name val="Verdana"/>
      <family val="2"/>
      <charset val="204"/>
    </font>
    <font>
      <sz val="8"/>
      <color theme="1"/>
      <name val="Calibri"/>
      <family val="2"/>
      <scheme val="minor"/>
    </font>
    <font>
      <b/>
      <sz val="8"/>
      <name val="Arial"/>
      <family val="2"/>
      <charset val="204"/>
    </font>
    <font>
      <sz val="7"/>
      <color theme="1" tint="4.9989318521683403E-2"/>
      <name val="Times New Roman"/>
      <family val="1"/>
      <charset val="204"/>
    </font>
    <font>
      <sz val="7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/>
    <xf numFmtId="0" fontId="0" fillId="0" borderId="0" xfId="0" applyBorder="1"/>
    <xf numFmtId="14" fontId="3" fillId="0" borderId="7" xfId="0" applyNumberFormat="1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4" fillId="0" borderId="7" xfId="0" applyFont="1" applyBorder="1"/>
    <xf numFmtId="0" fontId="3" fillId="0" borderId="12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indent="1"/>
    </xf>
    <xf numFmtId="0" fontId="11" fillId="0" borderId="8" xfId="0" applyFont="1" applyBorder="1" applyAlignment="1">
      <alignment horizontal="left" vertical="top" wrapText="1"/>
    </xf>
    <xf numFmtId="14" fontId="0" fillId="0" borderId="8" xfId="0" applyNumberFormat="1" applyBorder="1" applyAlignment="1">
      <alignment horizontal="left"/>
    </xf>
    <xf numFmtId="0" fontId="12" fillId="2" borderId="8" xfId="0" applyFont="1" applyFill="1" applyBorder="1" applyAlignment="1">
      <alignment vertical="top" wrapText="1"/>
    </xf>
    <xf numFmtId="0" fontId="13" fillId="3" borderId="0" xfId="0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2" xfId="0" applyFont="1" applyBorder="1"/>
    <xf numFmtId="0" fontId="4" fillId="0" borderId="11" xfId="0" applyFont="1" applyBorder="1"/>
    <xf numFmtId="0" fontId="4" fillId="0" borderId="13" xfId="0" applyFont="1" applyBorder="1"/>
    <xf numFmtId="0" fontId="3" fillId="0" borderId="6" xfId="0" applyFont="1" applyBorder="1" applyAlignment="1">
      <alignment horizontal="center" vertical="center" wrapText="1"/>
    </xf>
    <xf numFmtId="164" fontId="4" fillId="0" borderId="11" xfId="0" applyNumberFormat="1" applyFont="1" applyBorder="1"/>
    <xf numFmtId="164" fontId="4" fillId="0" borderId="13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7" fillId="0" borderId="8" xfId="0" applyFont="1" applyBorder="1"/>
    <xf numFmtId="3" fontId="17" fillId="0" borderId="8" xfId="0" applyNumberFormat="1" applyFont="1" applyBorder="1"/>
    <xf numFmtId="0" fontId="18" fillId="0" borderId="8" xfId="0" applyFont="1" applyBorder="1"/>
    <xf numFmtId="3" fontId="18" fillId="0" borderId="8" xfId="0" applyNumberFormat="1" applyFont="1" applyBorder="1"/>
    <xf numFmtId="0" fontId="14" fillId="0" borderId="8" xfId="0" applyFont="1" applyBorder="1" applyAlignment="1">
      <alignment vertical="top" wrapText="1"/>
    </xf>
    <xf numFmtId="164" fontId="17" fillId="0" borderId="8" xfId="0" applyNumberFormat="1" applyFont="1" applyBorder="1" applyAlignment="1">
      <alignment horizontal="left"/>
    </xf>
    <xf numFmtId="3" fontId="17" fillId="0" borderId="8" xfId="0" applyNumberFormat="1" applyFont="1" applyBorder="1" applyAlignment="1">
      <alignment horizontal="left" indent="1"/>
    </xf>
    <xf numFmtId="3" fontId="17" fillId="0" borderId="8" xfId="0" applyNumberFormat="1" applyFont="1" applyBorder="1" applyAlignment="1">
      <alignment horizontal="left"/>
    </xf>
    <xf numFmtId="0" fontId="19" fillId="0" borderId="11" xfId="0" applyFont="1" applyBorder="1"/>
    <xf numFmtId="2" fontId="9" fillId="0" borderId="13" xfId="0" applyNumberFormat="1" applyFont="1" applyBorder="1"/>
    <xf numFmtId="164" fontId="19" fillId="0" borderId="11" xfId="0" applyNumberFormat="1" applyFont="1" applyBorder="1"/>
    <xf numFmtId="164" fontId="19" fillId="0" borderId="10" xfId="0" applyNumberFormat="1" applyFont="1" applyBorder="1"/>
    <xf numFmtId="4" fontId="17" fillId="0" borderId="8" xfId="0" applyNumberFormat="1" applyFont="1" applyBorder="1" applyAlignment="1">
      <alignment horizontal="left" wrapText="1"/>
    </xf>
    <xf numFmtId="0" fontId="17" fillId="0" borderId="8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19" fillId="0" borderId="6" xfId="0" applyFont="1" applyBorder="1"/>
    <xf numFmtId="164" fontId="17" fillId="0" borderId="8" xfId="0" applyNumberFormat="1" applyFont="1" applyBorder="1" applyAlignment="1">
      <alignment horizontal="left" wrapText="1"/>
    </xf>
    <xf numFmtId="3" fontId="17" fillId="0" borderId="8" xfId="0" applyNumberFormat="1" applyFont="1" applyBorder="1" applyAlignment="1">
      <alignment horizontal="left" wrapText="1"/>
    </xf>
    <xf numFmtId="0" fontId="20" fillId="0" borderId="8" xfId="0" applyFont="1" applyBorder="1" applyAlignment="1">
      <alignment horizontal="center" wrapText="1"/>
    </xf>
    <xf numFmtId="3" fontId="7" fillId="0" borderId="2" xfId="0" applyNumberFormat="1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164" fontId="5" fillId="0" borderId="2" xfId="0" applyNumberFormat="1" applyFont="1" applyBorder="1" applyAlignment="1"/>
    <xf numFmtId="164" fontId="5" fillId="0" borderId="6" xfId="0" applyNumberFormat="1" applyFont="1" applyBorder="1" applyAlignment="1"/>
    <xf numFmtId="164" fontId="5" fillId="0" borderId="7" xfId="0" applyNumberFormat="1" applyFont="1" applyBorder="1" applyAlignment="1"/>
    <xf numFmtId="3" fontId="5" fillId="0" borderId="2" xfId="0" applyNumberFormat="1" applyFont="1" applyBorder="1" applyAlignment="1"/>
    <xf numFmtId="3" fontId="5" fillId="0" borderId="6" xfId="0" applyNumberFormat="1" applyFont="1" applyBorder="1" applyAlignment="1"/>
    <xf numFmtId="3" fontId="5" fillId="0" borderId="7" xfId="0" applyNumberFormat="1" applyFont="1" applyBorder="1" applyAlignment="1"/>
    <xf numFmtId="3" fontId="7" fillId="0" borderId="6" xfId="0" applyNumberFormat="1" applyFont="1" applyBorder="1" applyAlignment="1"/>
    <xf numFmtId="3" fontId="7" fillId="0" borderId="7" xfId="0" applyNumberFormat="1" applyFont="1" applyBorder="1" applyAlignment="1"/>
    <xf numFmtId="0" fontId="7" fillId="0" borderId="2" xfId="0" applyFont="1" applyBorder="1" applyAlignment="1"/>
    <xf numFmtId="0" fontId="14" fillId="0" borderId="2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8" xfId="0" applyBorder="1" applyAlignment="1"/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164" fontId="7" fillId="0" borderId="2" xfId="0" applyNumberFormat="1" applyFont="1" applyBorder="1" applyAlignment="1"/>
    <xf numFmtId="164" fontId="7" fillId="0" borderId="6" xfId="0" applyNumberFormat="1" applyFont="1" applyBorder="1" applyAlignment="1"/>
    <xf numFmtId="164" fontId="7" fillId="0" borderId="7" xfId="0" applyNumberFormat="1" applyFont="1" applyBorder="1" applyAlignment="1"/>
    <xf numFmtId="14" fontId="7" fillId="0" borderId="2" xfId="0" applyNumberFormat="1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165" fontId="5" fillId="0" borderId="2" xfId="0" applyNumberFormat="1" applyFont="1" applyBorder="1" applyAlignment="1"/>
    <xf numFmtId="165" fontId="5" fillId="0" borderId="6" xfId="0" applyNumberFormat="1" applyFont="1" applyBorder="1" applyAlignment="1"/>
    <xf numFmtId="165" fontId="5" fillId="0" borderId="7" xfId="0" applyNumberFormat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0" fillId="0" borderId="2" xfId="0" applyBorder="1" applyAlignment="1"/>
    <xf numFmtId="0" fontId="0" fillId="0" borderId="6" xfId="0" applyBorder="1" applyAlignment="1"/>
    <xf numFmtId="0" fontId="0" fillId="0" borderId="7" xfId="0" applyBorder="1" applyAlignme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5" fillId="0" borderId="2" xfId="0" applyNumberFormat="1" applyFont="1" applyBorder="1" applyAlignment="1"/>
    <xf numFmtId="14" fontId="5" fillId="0" borderId="6" xfId="0" applyNumberFormat="1" applyFont="1" applyBorder="1" applyAlignment="1"/>
    <xf numFmtId="14" fontId="5" fillId="0" borderId="7" xfId="0" applyNumberFormat="1" applyFont="1" applyBorder="1" applyAlignment="1"/>
    <xf numFmtId="10" fontId="5" fillId="0" borderId="2" xfId="0" applyNumberFormat="1" applyFont="1" applyBorder="1" applyAlignment="1">
      <alignment horizontal="left"/>
    </xf>
    <xf numFmtId="10" fontId="5" fillId="0" borderId="6" xfId="0" applyNumberFormat="1" applyFont="1" applyBorder="1" applyAlignment="1">
      <alignment horizontal="left"/>
    </xf>
    <xf numFmtId="10" fontId="5" fillId="0" borderId="7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5" fillId="0" borderId="3" xfId="0" applyFont="1" applyBorder="1" applyAlignment="1"/>
    <xf numFmtId="0" fontId="15" fillId="0" borderId="4" xfId="0" applyFont="1" applyBorder="1" applyAlignment="1"/>
    <xf numFmtId="0" fontId="15" fillId="0" borderId="5" xfId="0" applyFont="1" applyBorder="1" applyAlignment="1"/>
    <xf numFmtId="0" fontId="4" fillId="0" borderId="2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3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15" fillId="0" borderId="7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0" fillId="0" borderId="1" xfId="0" applyBorder="1" applyAlignment="1"/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pane ySplit="6" topLeftCell="A26" activePane="bottomLeft" state="frozen"/>
      <selection pane="bottomLeft" activeCell="T44" sqref="T44"/>
    </sheetView>
  </sheetViews>
  <sheetFormatPr defaultRowHeight="15" x14ac:dyDescent="0.25"/>
  <cols>
    <col min="1" max="1" width="3" customWidth="1"/>
    <col min="2" max="2" width="7.7109375" customWidth="1"/>
    <col min="3" max="3" width="7.5703125" customWidth="1"/>
    <col min="4" max="4" width="10.42578125" customWidth="1"/>
    <col min="6" max="6" width="9.140625" customWidth="1"/>
    <col min="7" max="7" width="6.42578125" customWidth="1"/>
    <col min="8" max="8" width="8.42578125" customWidth="1"/>
    <col min="9" max="9" width="7.42578125" customWidth="1"/>
    <col min="10" max="10" width="7.28515625" customWidth="1"/>
    <col min="11" max="11" width="8.28515625" customWidth="1"/>
    <col min="12" max="12" width="9.140625" customWidth="1"/>
    <col min="13" max="14" width="9.85546875" customWidth="1"/>
    <col min="15" max="15" width="13" customWidth="1"/>
    <col min="16" max="16" width="10.140625" bestFit="1" customWidth="1"/>
    <col min="17" max="17" width="11.7109375" customWidth="1"/>
    <col min="18" max="18" width="6.85546875" customWidth="1"/>
    <col min="19" max="19" width="12" customWidth="1"/>
    <col min="20" max="20" width="8.85546875" customWidth="1"/>
  </cols>
  <sheetData>
    <row r="1" spans="1:20" ht="12.75" customHeight="1" x14ac:dyDescent="0.25">
      <c r="A1" s="19"/>
      <c r="B1" s="132" t="s">
        <v>85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3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45" t="s">
        <v>0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2"/>
      <c r="R3" s="2"/>
      <c r="S3" s="2"/>
      <c r="T3" s="2"/>
    </row>
    <row r="4" spans="1:20" ht="29.25" customHeight="1" x14ac:dyDescent="0.25">
      <c r="A4" s="70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53</v>
      </c>
      <c r="G4" s="123" t="s">
        <v>7</v>
      </c>
      <c r="H4" s="129" t="s">
        <v>8</v>
      </c>
      <c r="I4" s="126" t="s">
        <v>9</v>
      </c>
      <c r="J4" s="127"/>
      <c r="K4" s="128"/>
      <c r="L4" s="112" t="s">
        <v>61</v>
      </c>
      <c r="M4" s="113"/>
      <c r="N4" s="113"/>
      <c r="O4" s="114"/>
      <c r="P4" s="137" t="s">
        <v>86</v>
      </c>
      <c r="Q4" s="134" t="s">
        <v>10</v>
      </c>
      <c r="R4" s="135"/>
      <c r="S4" s="136"/>
      <c r="T4" s="137" t="s">
        <v>11</v>
      </c>
    </row>
    <row r="5" spans="1:20" ht="41.25" customHeight="1" x14ac:dyDescent="0.25">
      <c r="A5" s="71"/>
      <c r="B5" s="124"/>
      <c r="C5" s="124"/>
      <c r="D5" s="124"/>
      <c r="E5" s="124"/>
      <c r="F5" s="124"/>
      <c r="G5" s="124"/>
      <c r="H5" s="130"/>
      <c r="I5" s="139" t="s">
        <v>12</v>
      </c>
      <c r="J5" s="140"/>
      <c r="K5" s="141" t="s">
        <v>13</v>
      </c>
      <c r="L5" s="143" t="s">
        <v>14</v>
      </c>
      <c r="M5" s="144"/>
      <c r="N5" s="143" t="s">
        <v>15</v>
      </c>
      <c r="O5" s="144"/>
      <c r="P5" s="138"/>
      <c r="Q5" s="137" t="s">
        <v>16</v>
      </c>
      <c r="R5" s="137" t="s">
        <v>17</v>
      </c>
      <c r="S5" s="137" t="s">
        <v>18</v>
      </c>
      <c r="T5" s="138"/>
    </row>
    <row r="6" spans="1:20" ht="22.5" customHeight="1" x14ac:dyDescent="0.25">
      <c r="A6" s="72"/>
      <c r="B6" s="125"/>
      <c r="C6" s="125"/>
      <c r="D6" s="125"/>
      <c r="E6" s="125"/>
      <c r="F6" s="125"/>
      <c r="G6" s="125"/>
      <c r="H6" s="131"/>
      <c r="I6" s="34" t="s">
        <v>19</v>
      </c>
      <c r="J6" s="34" t="s">
        <v>20</v>
      </c>
      <c r="K6" s="142"/>
      <c r="L6" s="34" t="s">
        <v>17</v>
      </c>
      <c r="M6" s="34" t="s">
        <v>18</v>
      </c>
      <c r="N6" s="34" t="s">
        <v>17</v>
      </c>
      <c r="O6" s="34" t="s">
        <v>18</v>
      </c>
      <c r="P6" s="146"/>
      <c r="Q6" s="138"/>
      <c r="R6" s="138"/>
      <c r="S6" s="138"/>
      <c r="T6" s="138"/>
    </row>
    <row r="7" spans="1:20" ht="0.75" hidden="1" customHeight="1" x14ac:dyDescent="0.25">
      <c r="A7" s="115">
        <v>4</v>
      </c>
      <c r="B7" s="118" t="s">
        <v>26</v>
      </c>
      <c r="C7" s="119" t="s">
        <v>21</v>
      </c>
      <c r="D7" s="120">
        <v>9800000</v>
      </c>
      <c r="E7" s="70" t="s">
        <v>22</v>
      </c>
      <c r="F7" s="70" t="s">
        <v>27</v>
      </c>
      <c r="G7" s="70" t="s">
        <v>23</v>
      </c>
      <c r="H7" s="109"/>
      <c r="I7" s="58">
        <v>41234</v>
      </c>
      <c r="J7" s="58">
        <v>41598</v>
      </c>
      <c r="K7" s="106">
        <v>0.1052</v>
      </c>
      <c r="L7" s="97"/>
      <c r="M7" s="100"/>
      <c r="N7" s="103">
        <v>41578</v>
      </c>
      <c r="O7" s="61">
        <v>9800000</v>
      </c>
      <c r="P7" s="55">
        <v>0</v>
      </c>
      <c r="Q7" s="20" t="s">
        <v>24</v>
      </c>
      <c r="R7" s="10">
        <v>41297</v>
      </c>
      <c r="S7" s="8">
        <v>87560.99</v>
      </c>
      <c r="T7" s="11"/>
    </row>
    <row r="8" spans="1:20" ht="9.75" hidden="1" customHeight="1" x14ac:dyDescent="0.25">
      <c r="A8" s="116"/>
      <c r="B8" s="75"/>
      <c r="C8" s="78"/>
      <c r="D8" s="121"/>
      <c r="E8" s="75"/>
      <c r="F8" s="71"/>
      <c r="G8" s="71"/>
      <c r="H8" s="110"/>
      <c r="I8" s="59"/>
      <c r="J8" s="59"/>
      <c r="K8" s="107"/>
      <c r="L8" s="98"/>
      <c r="M8" s="101"/>
      <c r="N8" s="104"/>
      <c r="O8" s="62"/>
      <c r="P8" s="64"/>
      <c r="Q8" s="21" t="s">
        <v>24</v>
      </c>
      <c r="R8" s="12">
        <v>41326</v>
      </c>
      <c r="S8" s="9">
        <v>79087.34</v>
      </c>
      <c r="T8" s="6"/>
    </row>
    <row r="9" spans="1:20" ht="9.75" hidden="1" customHeight="1" x14ac:dyDescent="0.25">
      <c r="A9" s="116"/>
      <c r="B9" s="75"/>
      <c r="C9" s="78"/>
      <c r="D9" s="121"/>
      <c r="E9" s="75"/>
      <c r="F9" s="71"/>
      <c r="G9" s="71"/>
      <c r="H9" s="110"/>
      <c r="I9" s="59"/>
      <c r="J9" s="59"/>
      <c r="K9" s="107"/>
      <c r="L9" s="98"/>
      <c r="M9" s="101"/>
      <c r="N9" s="104"/>
      <c r="O9" s="62"/>
      <c r="P9" s="64"/>
      <c r="Q9" s="21" t="s">
        <v>24</v>
      </c>
      <c r="R9" s="7">
        <v>41353</v>
      </c>
      <c r="S9" s="9">
        <v>87560.99</v>
      </c>
      <c r="T9" s="21"/>
    </row>
    <row r="10" spans="1:20" ht="9" hidden="1" customHeight="1" x14ac:dyDescent="0.25">
      <c r="A10" s="116"/>
      <c r="B10" s="75"/>
      <c r="C10" s="78"/>
      <c r="D10" s="121"/>
      <c r="E10" s="75"/>
      <c r="F10" s="71"/>
      <c r="G10" s="71"/>
      <c r="H10" s="110"/>
      <c r="I10" s="59"/>
      <c r="J10" s="59"/>
      <c r="K10" s="107"/>
      <c r="L10" s="98"/>
      <c r="M10" s="101"/>
      <c r="N10" s="104"/>
      <c r="O10" s="62"/>
      <c r="P10" s="64"/>
      <c r="Q10" s="21" t="s">
        <v>24</v>
      </c>
      <c r="R10" s="7">
        <v>41389</v>
      </c>
      <c r="S10" s="9">
        <v>84736.44</v>
      </c>
      <c r="T10" s="21"/>
    </row>
    <row r="11" spans="1:20" ht="9" hidden="1" customHeight="1" x14ac:dyDescent="0.25">
      <c r="A11" s="116"/>
      <c r="B11" s="75"/>
      <c r="C11" s="78"/>
      <c r="D11" s="121"/>
      <c r="E11" s="75"/>
      <c r="F11" s="71"/>
      <c r="G11" s="71"/>
      <c r="H11" s="110"/>
      <c r="I11" s="59"/>
      <c r="J11" s="59"/>
      <c r="K11" s="107"/>
      <c r="L11" s="98"/>
      <c r="M11" s="101"/>
      <c r="N11" s="104"/>
      <c r="O11" s="62"/>
      <c r="P11" s="64"/>
      <c r="Q11" s="21" t="s">
        <v>24</v>
      </c>
      <c r="R11" s="7">
        <v>41415</v>
      </c>
      <c r="S11" s="9">
        <v>87560.99</v>
      </c>
      <c r="T11" s="21"/>
    </row>
    <row r="12" spans="1:20" ht="9.75" hidden="1" customHeight="1" x14ac:dyDescent="0.25">
      <c r="A12" s="116"/>
      <c r="B12" s="75"/>
      <c r="C12" s="78"/>
      <c r="D12" s="121"/>
      <c r="E12" s="75"/>
      <c r="F12" s="71"/>
      <c r="G12" s="71"/>
      <c r="H12" s="110"/>
      <c r="I12" s="59"/>
      <c r="J12" s="59"/>
      <c r="K12" s="107"/>
      <c r="L12" s="98"/>
      <c r="M12" s="101"/>
      <c r="N12" s="104"/>
      <c r="O12" s="62"/>
      <c r="P12" s="64"/>
      <c r="Q12" s="22" t="s">
        <v>24</v>
      </c>
      <c r="R12" s="7">
        <v>41449</v>
      </c>
      <c r="S12" s="9">
        <v>84736.44</v>
      </c>
      <c r="T12" s="21"/>
    </row>
    <row r="13" spans="1:20" ht="8.25" hidden="1" customHeight="1" x14ac:dyDescent="0.25">
      <c r="A13" s="116"/>
      <c r="B13" s="75"/>
      <c r="C13" s="78"/>
      <c r="D13" s="121"/>
      <c r="E13" s="75"/>
      <c r="F13" s="71"/>
      <c r="G13" s="71"/>
      <c r="H13" s="110"/>
      <c r="I13" s="59"/>
      <c r="J13" s="59"/>
      <c r="K13" s="107"/>
      <c r="L13" s="98"/>
      <c r="M13" s="101"/>
      <c r="N13" s="104"/>
      <c r="O13" s="62"/>
      <c r="P13" s="64"/>
      <c r="Q13" s="27" t="s">
        <v>24</v>
      </c>
      <c r="R13" s="7">
        <v>41479</v>
      </c>
      <c r="S13" s="9">
        <v>87560.99</v>
      </c>
      <c r="T13" s="21"/>
    </row>
    <row r="14" spans="1:20" ht="8.25" hidden="1" customHeight="1" x14ac:dyDescent="0.25">
      <c r="A14" s="116"/>
      <c r="B14" s="75"/>
      <c r="C14" s="78"/>
      <c r="D14" s="121"/>
      <c r="E14" s="75"/>
      <c r="F14" s="71"/>
      <c r="G14" s="71"/>
      <c r="H14" s="110"/>
      <c r="I14" s="59"/>
      <c r="J14" s="59"/>
      <c r="K14" s="107"/>
      <c r="L14" s="98"/>
      <c r="M14" s="101"/>
      <c r="N14" s="104"/>
      <c r="O14" s="62"/>
      <c r="P14" s="64"/>
      <c r="Q14" s="30" t="s">
        <v>24</v>
      </c>
      <c r="R14" s="7">
        <v>41509</v>
      </c>
      <c r="S14" s="9">
        <v>87560.99</v>
      </c>
      <c r="T14" s="21"/>
    </row>
    <row r="15" spans="1:20" ht="9" hidden="1" customHeight="1" x14ac:dyDescent="0.25">
      <c r="A15" s="116"/>
      <c r="B15" s="75"/>
      <c r="C15" s="78"/>
      <c r="D15" s="121"/>
      <c r="E15" s="75"/>
      <c r="F15" s="71"/>
      <c r="G15" s="71"/>
      <c r="H15" s="110"/>
      <c r="I15" s="59"/>
      <c r="J15" s="59"/>
      <c r="K15" s="107"/>
      <c r="L15" s="98"/>
      <c r="M15" s="101"/>
      <c r="N15" s="104"/>
      <c r="O15" s="62"/>
      <c r="P15" s="64"/>
      <c r="Q15" s="31" t="s">
        <v>24</v>
      </c>
      <c r="R15" s="7">
        <v>41542</v>
      </c>
      <c r="S15" s="9">
        <v>84736.44</v>
      </c>
      <c r="T15" s="21"/>
    </row>
    <row r="16" spans="1:20" ht="8.25" hidden="1" customHeight="1" x14ac:dyDescent="0.25">
      <c r="A16" s="116"/>
      <c r="B16" s="75"/>
      <c r="C16" s="78"/>
      <c r="D16" s="121"/>
      <c r="E16" s="75"/>
      <c r="F16" s="71"/>
      <c r="G16" s="71"/>
      <c r="H16" s="110"/>
      <c r="I16" s="59"/>
      <c r="J16" s="59"/>
      <c r="K16" s="107"/>
      <c r="L16" s="98"/>
      <c r="M16" s="101"/>
      <c r="N16" s="104"/>
      <c r="O16" s="62"/>
      <c r="P16" s="64"/>
      <c r="Q16" s="32" t="s">
        <v>24</v>
      </c>
      <c r="R16" s="7">
        <v>41572</v>
      </c>
      <c r="S16" s="9">
        <v>87560.99</v>
      </c>
      <c r="T16" s="21"/>
    </row>
    <row r="17" spans="1:20" ht="9.75" hidden="1" customHeight="1" x14ac:dyDescent="0.25">
      <c r="A17" s="116"/>
      <c r="B17" s="75"/>
      <c r="C17" s="78"/>
      <c r="D17" s="121"/>
      <c r="E17" s="75"/>
      <c r="F17" s="71"/>
      <c r="G17" s="71"/>
      <c r="H17" s="110"/>
      <c r="I17" s="59"/>
      <c r="J17" s="59"/>
      <c r="K17" s="107"/>
      <c r="L17" s="98"/>
      <c r="M17" s="101"/>
      <c r="N17" s="104"/>
      <c r="O17" s="62"/>
      <c r="P17" s="64"/>
      <c r="Q17" s="21"/>
      <c r="R17" s="7"/>
      <c r="S17" s="9"/>
      <c r="T17" s="21"/>
    </row>
    <row r="18" spans="1:20" ht="10.5" hidden="1" customHeight="1" x14ac:dyDescent="0.25">
      <c r="A18" s="116"/>
      <c r="B18" s="75"/>
      <c r="C18" s="78"/>
      <c r="D18" s="121"/>
      <c r="E18" s="75"/>
      <c r="F18" s="71"/>
      <c r="G18" s="71"/>
      <c r="H18" s="110"/>
      <c r="I18" s="59"/>
      <c r="J18" s="59"/>
      <c r="K18" s="107"/>
      <c r="L18" s="98"/>
      <c r="M18" s="101"/>
      <c r="N18" s="104"/>
      <c r="O18" s="62"/>
      <c r="P18" s="64"/>
      <c r="Q18" s="21"/>
      <c r="R18" s="7"/>
      <c r="S18" s="9"/>
      <c r="T18" s="21"/>
    </row>
    <row r="19" spans="1:20" ht="12" hidden="1" customHeight="1" x14ac:dyDescent="0.25">
      <c r="A19" s="117"/>
      <c r="B19" s="76"/>
      <c r="C19" s="79"/>
      <c r="D19" s="122"/>
      <c r="E19" s="76"/>
      <c r="F19" s="72"/>
      <c r="G19" s="72"/>
      <c r="H19" s="111"/>
      <c r="I19" s="60"/>
      <c r="J19" s="60"/>
      <c r="K19" s="108"/>
      <c r="L19" s="99"/>
      <c r="M19" s="102"/>
      <c r="N19" s="105"/>
      <c r="O19" s="63"/>
      <c r="P19" s="65"/>
      <c r="Q19" s="33" t="s">
        <v>25</v>
      </c>
      <c r="R19" s="3"/>
      <c r="S19" s="4">
        <f>S7+S8+S9+S10+S11+S12+S13+S14+S15+S16+S17+S18</f>
        <v>858662.60000000009</v>
      </c>
      <c r="T19" s="5"/>
    </row>
    <row r="20" spans="1:20" x14ac:dyDescent="0.25">
      <c r="A20" s="73">
        <v>1</v>
      </c>
      <c r="B20" s="74" t="s">
        <v>55</v>
      </c>
      <c r="C20" s="77" t="s">
        <v>56</v>
      </c>
      <c r="D20" s="80">
        <v>5000000</v>
      </c>
      <c r="E20" s="70" t="s">
        <v>59</v>
      </c>
      <c r="F20" s="67" t="s">
        <v>58</v>
      </c>
      <c r="G20" s="70"/>
      <c r="H20" s="70" t="s">
        <v>57</v>
      </c>
      <c r="I20" s="58">
        <v>42900</v>
      </c>
      <c r="J20" s="58">
        <v>43264</v>
      </c>
      <c r="K20" s="89">
        <v>0.104315</v>
      </c>
      <c r="L20" s="58">
        <v>42900</v>
      </c>
      <c r="M20" s="61">
        <v>5000000</v>
      </c>
      <c r="N20" s="83">
        <v>43201</v>
      </c>
      <c r="O20" s="66">
        <v>5000000</v>
      </c>
      <c r="P20" s="55">
        <v>0</v>
      </c>
      <c r="Q20" s="33" t="s">
        <v>24</v>
      </c>
      <c r="R20" s="28">
        <v>43124</v>
      </c>
      <c r="S20" s="24">
        <v>44298.15</v>
      </c>
      <c r="T20" s="23" t="s">
        <v>63</v>
      </c>
    </row>
    <row r="21" spans="1:20" x14ac:dyDescent="0.25">
      <c r="A21" s="73"/>
      <c r="B21" s="75"/>
      <c r="C21" s="78"/>
      <c r="D21" s="81"/>
      <c r="E21" s="71"/>
      <c r="F21" s="68"/>
      <c r="G21" s="71"/>
      <c r="H21" s="71"/>
      <c r="I21" s="59"/>
      <c r="J21" s="59"/>
      <c r="K21" s="90"/>
      <c r="L21" s="59"/>
      <c r="M21" s="92"/>
      <c r="N21" s="84"/>
      <c r="O21" s="56"/>
      <c r="P21" s="56"/>
      <c r="Q21" s="33" t="s">
        <v>24</v>
      </c>
      <c r="R21" s="28">
        <v>43150</v>
      </c>
      <c r="S21" s="43">
        <v>44298.15</v>
      </c>
      <c r="T21" s="23" t="s">
        <v>65</v>
      </c>
    </row>
    <row r="22" spans="1:20" x14ac:dyDescent="0.25">
      <c r="A22" s="73"/>
      <c r="B22" s="75"/>
      <c r="C22" s="78"/>
      <c r="D22" s="81"/>
      <c r="E22" s="71"/>
      <c r="F22" s="68"/>
      <c r="G22" s="71"/>
      <c r="H22" s="71"/>
      <c r="I22" s="59"/>
      <c r="J22" s="59"/>
      <c r="K22" s="90"/>
      <c r="L22" s="59"/>
      <c r="M22" s="92"/>
      <c r="N22" s="84"/>
      <c r="O22" s="56"/>
      <c r="P22" s="56"/>
      <c r="Q22" s="33" t="s">
        <v>24</v>
      </c>
      <c r="R22" s="45">
        <v>43181</v>
      </c>
      <c r="S22" s="23">
        <v>40011.230000000003</v>
      </c>
      <c r="T22" s="23" t="s">
        <v>67</v>
      </c>
    </row>
    <row r="23" spans="1:20" x14ac:dyDescent="0.25">
      <c r="A23" s="73"/>
      <c r="B23" s="75"/>
      <c r="C23" s="78"/>
      <c r="D23" s="81"/>
      <c r="E23" s="71"/>
      <c r="F23" s="68"/>
      <c r="G23" s="71"/>
      <c r="H23" s="71"/>
      <c r="I23" s="59"/>
      <c r="J23" s="59"/>
      <c r="K23" s="90"/>
      <c r="L23" s="59"/>
      <c r="M23" s="92"/>
      <c r="N23" s="84"/>
      <c r="O23" s="56"/>
      <c r="P23" s="56"/>
      <c r="Q23" s="33" t="s">
        <v>24</v>
      </c>
      <c r="R23" s="45">
        <v>43201</v>
      </c>
      <c r="S23" s="23">
        <v>21434.59</v>
      </c>
      <c r="T23" s="23" t="s">
        <v>77</v>
      </c>
    </row>
    <row r="24" spans="1:20" x14ac:dyDescent="0.25">
      <c r="A24" s="73"/>
      <c r="B24" s="75"/>
      <c r="C24" s="78"/>
      <c r="D24" s="81"/>
      <c r="E24" s="71"/>
      <c r="F24" s="68"/>
      <c r="G24" s="71"/>
      <c r="H24" s="71"/>
      <c r="I24" s="59"/>
      <c r="J24" s="59"/>
      <c r="K24" s="90"/>
      <c r="L24" s="59"/>
      <c r="M24" s="92"/>
      <c r="N24" s="84"/>
      <c r="O24" s="56"/>
      <c r="P24" s="56"/>
      <c r="Q24" s="33" t="s">
        <v>24</v>
      </c>
      <c r="R24" s="28"/>
      <c r="S24" s="25"/>
      <c r="T24" s="23"/>
    </row>
    <row r="25" spans="1:20" x14ac:dyDescent="0.25">
      <c r="A25" s="73"/>
      <c r="B25" s="75"/>
      <c r="C25" s="78"/>
      <c r="D25" s="81"/>
      <c r="E25" s="71"/>
      <c r="F25" s="68"/>
      <c r="G25" s="71"/>
      <c r="H25" s="71"/>
      <c r="I25" s="59"/>
      <c r="J25" s="59"/>
      <c r="K25" s="90"/>
      <c r="L25" s="59"/>
      <c r="M25" s="92"/>
      <c r="N25" s="84"/>
      <c r="O25" s="56"/>
      <c r="P25" s="56"/>
      <c r="Q25" s="33" t="s">
        <v>24</v>
      </c>
      <c r="R25" s="28"/>
      <c r="S25" s="25"/>
      <c r="T25" s="23"/>
    </row>
    <row r="26" spans="1:20" x14ac:dyDescent="0.25">
      <c r="A26" s="73"/>
      <c r="B26" s="75"/>
      <c r="C26" s="78"/>
      <c r="D26" s="81"/>
      <c r="E26" s="71"/>
      <c r="F26" s="68"/>
      <c r="G26" s="71"/>
      <c r="H26" s="71"/>
      <c r="I26" s="59"/>
      <c r="J26" s="59"/>
      <c r="K26" s="90"/>
      <c r="L26" s="59"/>
      <c r="M26" s="92"/>
      <c r="N26" s="84"/>
      <c r="O26" s="56"/>
      <c r="P26" s="56"/>
      <c r="Q26" s="33" t="s">
        <v>24</v>
      </c>
      <c r="R26" s="28"/>
      <c r="S26" s="25"/>
      <c r="T26" s="23"/>
    </row>
    <row r="27" spans="1:20" x14ac:dyDescent="0.25">
      <c r="A27" s="73"/>
      <c r="B27" s="75"/>
      <c r="C27" s="78"/>
      <c r="D27" s="81"/>
      <c r="E27" s="71"/>
      <c r="F27" s="68"/>
      <c r="G27" s="71"/>
      <c r="H27" s="71"/>
      <c r="I27" s="59"/>
      <c r="J27" s="59"/>
      <c r="K27" s="90"/>
      <c r="L27" s="59"/>
      <c r="M27" s="92"/>
      <c r="N27" s="84"/>
      <c r="O27" s="56"/>
      <c r="P27" s="56"/>
      <c r="Q27" s="33"/>
      <c r="R27" s="28"/>
      <c r="S27" s="25"/>
      <c r="T27" s="23"/>
    </row>
    <row r="28" spans="1:20" x14ac:dyDescent="0.25">
      <c r="A28" s="73"/>
      <c r="B28" s="75"/>
      <c r="C28" s="78"/>
      <c r="D28" s="81"/>
      <c r="E28" s="71"/>
      <c r="F28" s="68"/>
      <c r="G28" s="71"/>
      <c r="H28" s="71"/>
      <c r="I28" s="59"/>
      <c r="J28" s="59"/>
      <c r="K28" s="90"/>
      <c r="L28" s="59"/>
      <c r="M28" s="92"/>
      <c r="N28" s="84"/>
      <c r="O28" s="56"/>
      <c r="P28" s="56"/>
      <c r="Q28" s="33"/>
      <c r="R28" s="28"/>
      <c r="S28" s="25"/>
      <c r="T28" s="23"/>
    </row>
    <row r="29" spans="1:20" x14ac:dyDescent="0.25">
      <c r="A29" s="73"/>
      <c r="B29" s="76"/>
      <c r="C29" s="79"/>
      <c r="D29" s="82"/>
      <c r="E29" s="72"/>
      <c r="F29" s="69"/>
      <c r="G29" s="72"/>
      <c r="H29" s="72"/>
      <c r="I29" s="60"/>
      <c r="J29" s="60"/>
      <c r="K29" s="91"/>
      <c r="L29" s="60"/>
      <c r="M29" s="93"/>
      <c r="N29" s="85"/>
      <c r="O29" s="57"/>
      <c r="P29" s="57"/>
      <c r="Q29" s="26" t="s">
        <v>25</v>
      </c>
      <c r="R29" s="29"/>
      <c r="S29" s="44">
        <f>S20+S21+S22+S23+S24+S25+S26+S27+S28</f>
        <v>150042.12</v>
      </c>
      <c r="T29" s="5"/>
    </row>
    <row r="30" spans="1:20" ht="15" customHeight="1" x14ac:dyDescent="0.25">
      <c r="A30" s="94">
        <v>2</v>
      </c>
      <c r="B30" s="74" t="s">
        <v>55</v>
      </c>
      <c r="C30" s="77" t="s">
        <v>56</v>
      </c>
      <c r="D30" s="80">
        <v>11400000</v>
      </c>
      <c r="E30" s="70" t="s">
        <v>59</v>
      </c>
      <c r="F30" s="67" t="s">
        <v>60</v>
      </c>
      <c r="G30" s="70"/>
      <c r="H30" s="70" t="s">
        <v>57</v>
      </c>
      <c r="I30" s="58">
        <v>42998</v>
      </c>
      <c r="J30" s="58">
        <v>43362</v>
      </c>
      <c r="K30" s="89">
        <v>9.8345000000000002E-2</v>
      </c>
      <c r="L30" s="58">
        <v>42998</v>
      </c>
      <c r="M30" s="55">
        <v>11400000</v>
      </c>
      <c r="N30" s="86">
        <v>43201</v>
      </c>
      <c r="O30" s="55">
        <v>11400000</v>
      </c>
      <c r="P30" s="66">
        <v>0</v>
      </c>
      <c r="Q30" s="33" t="s">
        <v>24</v>
      </c>
      <c r="R30" s="46">
        <v>43124</v>
      </c>
      <c r="S30" s="24">
        <v>95219.520000000004</v>
      </c>
      <c r="T30" s="24" t="s">
        <v>64</v>
      </c>
    </row>
    <row r="31" spans="1:20" ht="15" customHeight="1" x14ac:dyDescent="0.25">
      <c r="A31" s="95"/>
      <c r="B31" s="75"/>
      <c r="C31" s="78"/>
      <c r="D31" s="81"/>
      <c r="E31" s="71"/>
      <c r="F31" s="68"/>
      <c r="G31" s="71"/>
      <c r="H31" s="71"/>
      <c r="I31" s="59"/>
      <c r="J31" s="59"/>
      <c r="K31" s="90"/>
      <c r="L31" s="59"/>
      <c r="M31" s="64"/>
      <c r="N31" s="56"/>
      <c r="O31" s="56"/>
      <c r="P31" s="87"/>
      <c r="Q31" s="33" t="s">
        <v>24</v>
      </c>
      <c r="R31" s="45">
        <v>43150</v>
      </c>
      <c r="S31" s="23">
        <v>95219.520000000004</v>
      </c>
      <c r="T31" s="23" t="s">
        <v>66</v>
      </c>
    </row>
    <row r="32" spans="1:20" ht="15" customHeight="1" x14ac:dyDescent="0.25">
      <c r="A32" s="95"/>
      <c r="B32" s="75"/>
      <c r="C32" s="78"/>
      <c r="D32" s="81"/>
      <c r="E32" s="71"/>
      <c r="F32" s="68"/>
      <c r="G32" s="71"/>
      <c r="H32" s="71"/>
      <c r="I32" s="59"/>
      <c r="J32" s="59"/>
      <c r="K32" s="90"/>
      <c r="L32" s="59"/>
      <c r="M32" s="64"/>
      <c r="N32" s="56"/>
      <c r="O32" s="56"/>
      <c r="P32" s="87"/>
      <c r="Q32" s="33" t="s">
        <v>24</v>
      </c>
      <c r="R32" s="45">
        <v>43181</v>
      </c>
      <c r="S32" s="23">
        <v>86004.72</v>
      </c>
      <c r="T32" s="23" t="s">
        <v>68</v>
      </c>
    </row>
    <row r="33" spans="1:21" x14ac:dyDescent="0.25">
      <c r="A33" s="95"/>
      <c r="B33" s="75"/>
      <c r="C33" s="78"/>
      <c r="D33" s="81"/>
      <c r="E33" s="71"/>
      <c r="F33" s="68"/>
      <c r="G33" s="71"/>
      <c r="H33" s="71"/>
      <c r="I33" s="59"/>
      <c r="J33" s="59"/>
      <c r="K33" s="90"/>
      <c r="L33" s="59"/>
      <c r="M33" s="64"/>
      <c r="N33" s="56"/>
      <c r="O33" s="56"/>
      <c r="P33" s="87"/>
      <c r="Q33" s="33" t="s">
        <v>24</v>
      </c>
      <c r="R33" s="45">
        <v>43201</v>
      </c>
      <c r="S33" s="23">
        <v>46073.96</v>
      </c>
      <c r="T33" s="23" t="s">
        <v>78</v>
      </c>
    </row>
    <row r="34" spans="1:21" ht="15" customHeight="1" x14ac:dyDescent="0.25">
      <c r="A34" s="95"/>
      <c r="B34" s="75"/>
      <c r="C34" s="78"/>
      <c r="D34" s="81"/>
      <c r="E34" s="71"/>
      <c r="F34" s="68"/>
      <c r="G34" s="71"/>
      <c r="H34" s="71"/>
      <c r="I34" s="59"/>
      <c r="J34" s="59"/>
      <c r="K34" s="90"/>
      <c r="L34" s="59"/>
      <c r="M34" s="64"/>
      <c r="N34" s="56"/>
      <c r="O34" s="56"/>
      <c r="P34" s="87"/>
      <c r="Q34" s="33"/>
      <c r="R34" s="28"/>
      <c r="S34" s="25"/>
      <c r="T34" s="23"/>
    </row>
    <row r="35" spans="1:21" ht="15" customHeight="1" x14ac:dyDescent="0.25">
      <c r="A35" s="95"/>
      <c r="B35" s="75"/>
      <c r="C35" s="78"/>
      <c r="D35" s="81"/>
      <c r="E35" s="71"/>
      <c r="F35" s="68"/>
      <c r="G35" s="71"/>
      <c r="H35" s="71"/>
      <c r="I35" s="59"/>
      <c r="J35" s="59"/>
      <c r="K35" s="90"/>
      <c r="L35" s="59"/>
      <c r="M35" s="64"/>
      <c r="N35" s="56"/>
      <c r="O35" s="56"/>
      <c r="P35" s="87"/>
      <c r="Q35" s="33"/>
      <c r="R35" s="28"/>
      <c r="S35" s="25"/>
      <c r="T35" s="23"/>
    </row>
    <row r="36" spans="1:21" ht="15" customHeight="1" x14ac:dyDescent="0.25">
      <c r="A36" s="95"/>
      <c r="B36" s="75"/>
      <c r="C36" s="78"/>
      <c r="D36" s="81"/>
      <c r="E36" s="71"/>
      <c r="F36" s="68"/>
      <c r="G36" s="71"/>
      <c r="H36" s="71"/>
      <c r="I36" s="59"/>
      <c r="J36" s="59"/>
      <c r="K36" s="90"/>
      <c r="L36" s="59"/>
      <c r="M36" s="64"/>
      <c r="N36" s="56"/>
      <c r="O36" s="56"/>
      <c r="P36" s="87"/>
      <c r="Q36" s="33"/>
      <c r="R36" s="28"/>
      <c r="S36" s="25"/>
      <c r="T36" s="23"/>
    </row>
    <row r="37" spans="1:21" x14ac:dyDescent="0.25">
      <c r="A37" s="95"/>
      <c r="B37" s="75"/>
      <c r="C37" s="78"/>
      <c r="D37" s="81"/>
      <c r="E37" s="71"/>
      <c r="F37" s="68"/>
      <c r="G37" s="71"/>
      <c r="H37" s="71"/>
      <c r="I37" s="59"/>
      <c r="J37" s="59"/>
      <c r="K37" s="90"/>
      <c r="L37" s="59"/>
      <c r="M37" s="64"/>
      <c r="N37" s="56"/>
      <c r="O37" s="56"/>
      <c r="P37" s="87"/>
      <c r="Q37" s="33"/>
      <c r="R37" s="28"/>
      <c r="S37" s="25"/>
      <c r="T37" s="23"/>
    </row>
    <row r="38" spans="1:21" x14ac:dyDescent="0.25">
      <c r="A38" s="95"/>
      <c r="B38" s="75"/>
      <c r="C38" s="78"/>
      <c r="D38" s="81"/>
      <c r="E38" s="71"/>
      <c r="F38" s="68"/>
      <c r="G38" s="71"/>
      <c r="H38" s="71"/>
      <c r="I38" s="59"/>
      <c r="J38" s="59"/>
      <c r="K38" s="90"/>
      <c r="L38" s="59"/>
      <c r="M38" s="64"/>
      <c r="N38" s="56"/>
      <c r="O38" s="56"/>
      <c r="P38" s="87"/>
      <c r="Q38" s="33"/>
      <c r="R38" s="28"/>
      <c r="S38" s="25"/>
      <c r="T38" s="23"/>
    </row>
    <row r="39" spans="1:21" x14ac:dyDescent="0.25">
      <c r="A39" s="96"/>
      <c r="B39" s="76"/>
      <c r="C39" s="79"/>
      <c r="D39" s="82"/>
      <c r="E39" s="72"/>
      <c r="F39" s="69"/>
      <c r="G39" s="72"/>
      <c r="H39" s="72"/>
      <c r="I39" s="60"/>
      <c r="J39" s="60"/>
      <c r="K39" s="91"/>
      <c r="L39" s="60"/>
      <c r="M39" s="65"/>
      <c r="N39" s="57"/>
      <c r="O39" s="57"/>
      <c r="P39" s="88"/>
      <c r="Q39" s="26" t="s">
        <v>25</v>
      </c>
      <c r="R39" s="29"/>
      <c r="S39" s="44">
        <f>S30+S31+S32+S33+S34+S35+S36+S37+S38</f>
        <v>322517.72000000003</v>
      </c>
      <c r="T39" s="5"/>
    </row>
    <row r="40" spans="1:21" x14ac:dyDescent="0.25">
      <c r="A40" s="73">
        <v>3</v>
      </c>
      <c r="B40" s="74" t="s">
        <v>72</v>
      </c>
      <c r="C40" s="77" t="s">
        <v>73</v>
      </c>
      <c r="D40" s="80">
        <v>22000000</v>
      </c>
      <c r="E40" s="70" t="s">
        <v>74</v>
      </c>
      <c r="F40" s="67" t="s">
        <v>75</v>
      </c>
      <c r="G40" s="70"/>
      <c r="H40" s="70" t="s">
        <v>76</v>
      </c>
      <c r="I40" s="58">
        <v>43196</v>
      </c>
      <c r="J40" s="58">
        <v>43560</v>
      </c>
      <c r="K40" s="58">
        <v>7.7875E-2</v>
      </c>
      <c r="L40" s="58">
        <v>43196</v>
      </c>
      <c r="M40" s="61">
        <v>22000000</v>
      </c>
      <c r="N40" s="55"/>
      <c r="O40" s="66"/>
      <c r="P40" s="55">
        <v>22000000</v>
      </c>
      <c r="Q40" s="33" t="s">
        <v>24</v>
      </c>
      <c r="R40" s="46">
        <v>43214</v>
      </c>
      <c r="S40" s="24">
        <v>112652.05</v>
      </c>
      <c r="T40" s="24" t="s">
        <v>79</v>
      </c>
      <c r="U40" s="49"/>
    </row>
    <row r="41" spans="1:21" x14ac:dyDescent="0.25">
      <c r="A41" s="73"/>
      <c r="B41" s="75"/>
      <c r="C41" s="78"/>
      <c r="D41" s="81"/>
      <c r="E41" s="71"/>
      <c r="F41" s="68"/>
      <c r="G41" s="71"/>
      <c r="H41" s="71"/>
      <c r="I41" s="59"/>
      <c r="J41" s="59"/>
      <c r="K41" s="59"/>
      <c r="L41" s="59"/>
      <c r="M41" s="62"/>
      <c r="N41" s="64"/>
      <c r="O41" s="56"/>
      <c r="P41" s="56"/>
      <c r="Q41" s="33" t="s">
        <v>24</v>
      </c>
      <c r="R41" s="7">
        <v>43242</v>
      </c>
      <c r="S41" s="43">
        <v>145508.9</v>
      </c>
      <c r="T41" s="51" t="s">
        <v>83</v>
      </c>
      <c r="U41" s="49"/>
    </row>
    <row r="42" spans="1:21" x14ac:dyDescent="0.25">
      <c r="A42" s="73"/>
      <c r="B42" s="75"/>
      <c r="C42" s="78"/>
      <c r="D42" s="81"/>
      <c r="E42" s="71"/>
      <c r="F42" s="68"/>
      <c r="G42" s="71"/>
      <c r="H42" s="71"/>
      <c r="I42" s="59"/>
      <c r="J42" s="59"/>
      <c r="K42" s="59"/>
      <c r="L42" s="59"/>
      <c r="M42" s="62"/>
      <c r="N42" s="64"/>
      <c r="O42" s="56"/>
      <c r="P42" s="56"/>
      <c r="Q42" s="33" t="s">
        <v>24</v>
      </c>
      <c r="R42" s="7">
        <v>43269</v>
      </c>
      <c r="S42" s="23">
        <v>140815.07</v>
      </c>
      <c r="T42" s="23" t="s">
        <v>84</v>
      </c>
      <c r="U42" s="49"/>
    </row>
    <row r="43" spans="1:21" x14ac:dyDescent="0.25">
      <c r="A43" s="73"/>
      <c r="B43" s="75"/>
      <c r="C43" s="78"/>
      <c r="D43" s="81"/>
      <c r="E43" s="71"/>
      <c r="F43" s="68"/>
      <c r="G43" s="71"/>
      <c r="H43" s="71"/>
      <c r="I43" s="59"/>
      <c r="J43" s="59"/>
      <c r="K43" s="59"/>
      <c r="L43" s="59"/>
      <c r="M43" s="62"/>
      <c r="N43" s="64"/>
      <c r="O43" s="56"/>
      <c r="P43" s="56"/>
      <c r="Q43" s="33" t="s">
        <v>24</v>
      </c>
      <c r="R43" s="7">
        <v>43306</v>
      </c>
      <c r="S43" s="23">
        <v>145508.9</v>
      </c>
      <c r="T43" s="23" t="s">
        <v>87</v>
      </c>
      <c r="U43" s="49"/>
    </row>
    <row r="44" spans="1:21" x14ac:dyDescent="0.25">
      <c r="A44" s="73"/>
      <c r="B44" s="75"/>
      <c r="C44" s="78"/>
      <c r="D44" s="81"/>
      <c r="E44" s="71"/>
      <c r="F44" s="68"/>
      <c r="G44" s="71"/>
      <c r="H44" s="71"/>
      <c r="I44" s="59"/>
      <c r="J44" s="59"/>
      <c r="K44" s="59"/>
      <c r="L44" s="59"/>
      <c r="M44" s="62"/>
      <c r="N44" s="64"/>
      <c r="O44" s="56"/>
      <c r="P44" s="56"/>
      <c r="Q44" s="33" t="s">
        <v>24</v>
      </c>
      <c r="R44" s="7"/>
      <c r="S44" s="23"/>
      <c r="T44" s="23"/>
      <c r="U44" s="49"/>
    </row>
    <row r="45" spans="1:21" x14ac:dyDescent="0.25">
      <c r="A45" s="73"/>
      <c r="B45" s="75"/>
      <c r="C45" s="78"/>
      <c r="D45" s="81"/>
      <c r="E45" s="71"/>
      <c r="F45" s="68"/>
      <c r="G45" s="71"/>
      <c r="H45" s="71"/>
      <c r="I45" s="59"/>
      <c r="J45" s="59"/>
      <c r="K45" s="59"/>
      <c r="L45" s="59"/>
      <c r="M45" s="62"/>
      <c r="N45" s="64"/>
      <c r="O45" s="56"/>
      <c r="P45" s="56"/>
      <c r="Q45" s="33" t="s">
        <v>24</v>
      </c>
      <c r="R45" s="7"/>
      <c r="S45" s="23"/>
      <c r="T45" s="23"/>
      <c r="U45" s="50"/>
    </row>
    <row r="46" spans="1:21" x14ac:dyDescent="0.25">
      <c r="A46" s="73"/>
      <c r="B46" s="75"/>
      <c r="C46" s="78"/>
      <c r="D46" s="81"/>
      <c r="E46" s="71"/>
      <c r="F46" s="68"/>
      <c r="G46" s="71"/>
      <c r="H46" s="71"/>
      <c r="I46" s="59"/>
      <c r="J46" s="59"/>
      <c r="K46" s="59"/>
      <c r="L46" s="59"/>
      <c r="M46" s="62"/>
      <c r="N46" s="64"/>
      <c r="O46" s="56"/>
      <c r="P46" s="56"/>
      <c r="Q46" s="33" t="s">
        <v>24</v>
      </c>
      <c r="R46" s="7"/>
      <c r="S46" s="23"/>
      <c r="T46" s="23"/>
      <c r="U46" s="49"/>
    </row>
    <row r="47" spans="1:21" x14ac:dyDescent="0.25">
      <c r="A47" s="73"/>
      <c r="B47" s="75"/>
      <c r="C47" s="78"/>
      <c r="D47" s="81"/>
      <c r="E47" s="71"/>
      <c r="F47" s="68"/>
      <c r="G47" s="71"/>
      <c r="H47" s="71"/>
      <c r="I47" s="59"/>
      <c r="J47" s="59"/>
      <c r="K47" s="59"/>
      <c r="L47" s="59"/>
      <c r="M47" s="62"/>
      <c r="N47" s="64"/>
      <c r="O47" s="56"/>
      <c r="P47" s="56"/>
      <c r="Q47" s="28"/>
      <c r="R47" s="28"/>
      <c r="S47" s="23"/>
      <c r="T47" s="23"/>
      <c r="U47" s="49"/>
    </row>
    <row r="48" spans="1:21" x14ac:dyDescent="0.25">
      <c r="A48" s="73"/>
      <c r="B48" s="75"/>
      <c r="C48" s="78"/>
      <c r="D48" s="81"/>
      <c r="E48" s="71"/>
      <c r="F48" s="68"/>
      <c r="G48" s="71"/>
      <c r="H48" s="71"/>
      <c r="I48" s="59"/>
      <c r="J48" s="59"/>
      <c r="K48" s="59"/>
      <c r="L48" s="59"/>
      <c r="M48" s="62"/>
      <c r="N48" s="64"/>
      <c r="O48" s="56"/>
      <c r="P48" s="56"/>
      <c r="Q48" s="28"/>
      <c r="R48" s="28"/>
      <c r="S48" s="23"/>
      <c r="T48" s="23"/>
      <c r="U48" s="49"/>
    </row>
    <row r="49" spans="1:21" x14ac:dyDescent="0.25">
      <c r="A49" s="73"/>
      <c r="B49" s="76"/>
      <c r="C49" s="79"/>
      <c r="D49" s="82"/>
      <c r="E49" s="72"/>
      <c r="F49" s="69"/>
      <c r="G49" s="72"/>
      <c r="H49" s="72"/>
      <c r="I49" s="60"/>
      <c r="J49" s="60"/>
      <c r="K49" s="60"/>
      <c r="L49" s="60"/>
      <c r="M49" s="63"/>
      <c r="N49" s="65"/>
      <c r="O49" s="57"/>
      <c r="P49" s="57"/>
      <c r="Q49" s="29"/>
      <c r="R49" s="29"/>
      <c r="S49" s="5">
        <f>S40+S41+S42+S43+S44+S45+S46+S47+S48</f>
        <v>544484.92000000004</v>
      </c>
      <c r="T49" s="5"/>
      <c r="U49" s="49"/>
    </row>
  </sheetData>
  <mergeCells count="86">
    <mergeCell ref="B1:T1"/>
    <mergeCell ref="Q4:S4"/>
    <mergeCell ref="T4:T6"/>
    <mergeCell ref="I5:J5"/>
    <mergeCell ref="K5:K6"/>
    <mergeCell ref="L5:M5"/>
    <mergeCell ref="N5:O5"/>
    <mergeCell ref="Q5:Q6"/>
    <mergeCell ref="R5:R6"/>
    <mergeCell ref="S5:S6"/>
    <mergeCell ref="A3:P3"/>
    <mergeCell ref="A4:A6"/>
    <mergeCell ref="B4:B6"/>
    <mergeCell ref="C4:C6"/>
    <mergeCell ref="P4:P6"/>
    <mergeCell ref="D4:D6"/>
    <mergeCell ref="L4:O4"/>
    <mergeCell ref="F7:F19"/>
    <mergeCell ref="A7:A19"/>
    <mergeCell ref="B7:B19"/>
    <mergeCell ref="C7:C19"/>
    <mergeCell ref="D7:D19"/>
    <mergeCell ref="E7:E19"/>
    <mergeCell ref="E4:E6"/>
    <mergeCell ref="I4:K4"/>
    <mergeCell ref="F4:F6"/>
    <mergeCell ref="G4:G6"/>
    <mergeCell ref="H4:H6"/>
    <mergeCell ref="P7:P19"/>
    <mergeCell ref="L7:L19"/>
    <mergeCell ref="M7:M19"/>
    <mergeCell ref="G7:G19"/>
    <mergeCell ref="N7:N19"/>
    <mergeCell ref="O7:O19"/>
    <mergeCell ref="J7:J19"/>
    <mergeCell ref="K7:K19"/>
    <mergeCell ref="H7:H19"/>
    <mergeCell ref="I7:I19"/>
    <mergeCell ref="A20:A29"/>
    <mergeCell ref="B20:B29"/>
    <mergeCell ref="C20:C29"/>
    <mergeCell ref="D20:D29"/>
    <mergeCell ref="P30:P39"/>
    <mergeCell ref="K30:K39"/>
    <mergeCell ref="L30:L39"/>
    <mergeCell ref="P20:P29"/>
    <mergeCell ref="K20:K29"/>
    <mergeCell ref="L20:L29"/>
    <mergeCell ref="M20:M29"/>
    <mergeCell ref="J30:J39"/>
    <mergeCell ref="A30:A39"/>
    <mergeCell ref="B30:B39"/>
    <mergeCell ref="C30:C39"/>
    <mergeCell ref="D30:D39"/>
    <mergeCell ref="E20:E29"/>
    <mergeCell ref="E30:E39"/>
    <mergeCell ref="N20:N29"/>
    <mergeCell ref="O20:O29"/>
    <mergeCell ref="F20:F29"/>
    <mergeCell ref="G20:G29"/>
    <mergeCell ref="H20:H29"/>
    <mergeCell ref="I20:I29"/>
    <mergeCell ref="J20:J29"/>
    <mergeCell ref="M30:M39"/>
    <mergeCell ref="N30:N39"/>
    <mergeCell ref="O30:O39"/>
    <mergeCell ref="F30:F39"/>
    <mergeCell ref="G30:G39"/>
    <mergeCell ref="H30:H39"/>
    <mergeCell ref="I30:I39"/>
    <mergeCell ref="A40:A49"/>
    <mergeCell ref="B40:B49"/>
    <mergeCell ref="C40:C49"/>
    <mergeCell ref="D40:D49"/>
    <mergeCell ref="E40:E49"/>
    <mergeCell ref="F40:F49"/>
    <mergeCell ref="G40:G49"/>
    <mergeCell ref="H40:H49"/>
    <mergeCell ref="I40:I49"/>
    <mergeCell ref="J40:J49"/>
    <mergeCell ref="P40:P49"/>
    <mergeCell ref="K40:K49"/>
    <mergeCell ref="L40:L49"/>
    <mergeCell ref="M40:M49"/>
    <mergeCell ref="N40:N49"/>
    <mergeCell ref="O40:O49"/>
  </mergeCells>
  <pageMargins left="0" right="0" top="0" bottom="0" header="0" footer="0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workbookViewId="0">
      <selection activeCell="P2" sqref="P2:P4"/>
    </sheetView>
  </sheetViews>
  <sheetFormatPr defaultRowHeight="15" x14ac:dyDescent="0.25"/>
  <cols>
    <col min="1" max="1" width="3.28515625" customWidth="1"/>
    <col min="2" max="2" width="7.28515625" customWidth="1"/>
    <col min="3" max="3" width="5.42578125" customWidth="1"/>
    <col min="4" max="4" width="8.5703125" customWidth="1"/>
    <col min="5" max="5" width="6.42578125" customWidth="1"/>
    <col min="6" max="6" width="7.85546875" customWidth="1"/>
    <col min="7" max="7" width="7.140625" customWidth="1"/>
    <col min="8" max="8" width="6.140625" customWidth="1"/>
    <col min="9" max="9" width="7" customWidth="1"/>
    <col min="10" max="10" width="6.85546875" customWidth="1"/>
    <col min="11" max="11" width="9.42578125" customWidth="1"/>
    <col min="12" max="12" width="8.42578125" customWidth="1"/>
    <col min="13" max="13" width="7.5703125" customWidth="1"/>
    <col min="14" max="14" width="8.5703125" customWidth="1"/>
    <col min="15" max="15" width="8.7109375" customWidth="1"/>
    <col min="16" max="16" width="7.7109375" customWidth="1"/>
    <col min="17" max="17" width="12.28515625" customWidth="1"/>
    <col min="18" max="18" width="11.7109375" customWidth="1"/>
    <col min="19" max="19" width="9.140625" customWidth="1"/>
    <col min="20" max="20" width="11.140625" customWidth="1"/>
  </cols>
  <sheetData>
    <row r="1" spans="1:20" ht="15.75" x14ac:dyDescent="0.25">
      <c r="A1" s="145" t="s">
        <v>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  <c r="R1" s="148"/>
      <c r="S1" s="148"/>
      <c r="T1" s="148"/>
    </row>
    <row r="2" spans="1:20" ht="13.5" customHeight="1" x14ac:dyDescent="0.25">
      <c r="A2" s="149" t="s">
        <v>29</v>
      </c>
      <c r="B2" s="149" t="s">
        <v>2</v>
      </c>
      <c r="C2" s="149" t="s">
        <v>3</v>
      </c>
      <c r="D2" s="149" t="s">
        <v>4</v>
      </c>
      <c r="E2" s="149" t="s">
        <v>5</v>
      </c>
      <c r="F2" s="149" t="s">
        <v>6</v>
      </c>
      <c r="G2" s="149" t="s">
        <v>7</v>
      </c>
      <c r="H2" s="149" t="s">
        <v>8</v>
      </c>
      <c r="I2" s="150" t="s">
        <v>9</v>
      </c>
      <c r="J2" s="150"/>
      <c r="K2" s="150"/>
      <c r="L2" s="154" t="s">
        <v>62</v>
      </c>
      <c r="M2" s="154"/>
      <c r="N2" s="154"/>
      <c r="O2" s="154"/>
      <c r="P2" s="153" t="s">
        <v>86</v>
      </c>
      <c r="Q2" s="155" t="s">
        <v>10</v>
      </c>
      <c r="R2" s="155"/>
      <c r="S2" s="155"/>
      <c r="T2" s="153" t="s">
        <v>11</v>
      </c>
    </row>
    <row r="3" spans="1:20" ht="21.75" customHeight="1" x14ac:dyDescent="0.25">
      <c r="A3" s="73"/>
      <c r="B3" s="73"/>
      <c r="C3" s="73"/>
      <c r="D3" s="73"/>
      <c r="E3" s="73"/>
      <c r="F3" s="73"/>
      <c r="G3" s="73"/>
      <c r="H3" s="73"/>
      <c r="I3" s="151" t="s">
        <v>12</v>
      </c>
      <c r="J3" s="151"/>
      <c r="K3" s="152" t="s">
        <v>13</v>
      </c>
      <c r="L3" s="153" t="s">
        <v>14</v>
      </c>
      <c r="M3" s="153"/>
      <c r="N3" s="153" t="s">
        <v>15</v>
      </c>
      <c r="O3" s="153"/>
      <c r="P3" s="153"/>
      <c r="Q3" s="153" t="s">
        <v>16</v>
      </c>
      <c r="R3" s="153" t="s">
        <v>17</v>
      </c>
      <c r="S3" s="153" t="s">
        <v>18</v>
      </c>
      <c r="T3" s="153"/>
    </row>
    <row r="4" spans="1:20" ht="148.5" customHeight="1" x14ac:dyDescent="0.25">
      <c r="A4" s="73"/>
      <c r="B4" s="73"/>
      <c r="C4" s="73"/>
      <c r="D4" s="73"/>
      <c r="E4" s="73"/>
      <c r="F4" s="73"/>
      <c r="G4" s="73"/>
      <c r="H4" s="73"/>
      <c r="I4" s="13" t="s">
        <v>19</v>
      </c>
      <c r="J4" s="13" t="s">
        <v>20</v>
      </c>
      <c r="K4" s="152"/>
      <c r="L4" s="13" t="s">
        <v>17</v>
      </c>
      <c r="M4" s="13" t="s">
        <v>18</v>
      </c>
      <c r="N4" s="13" t="s">
        <v>17</v>
      </c>
      <c r="O4" s="13" t="s">
        <v>18</v>
      </c>
      <c r="P4" s="153"/>
      <c r="Q4" s="153"/>
      <c r="R4" s="153"/>
      <c r="S4" s="153"/>
      <c r="T4" s="153"/>
    </row>
    <row r="5" spans="1:20" ht="234.75" customHeight="1" x14ac:dyDescent="0.25">
      <c r="A5" s="14">
        <v>1</v>
      </c>
      <c r="B5" s="15" t="s">
        <v>48</v>
      </c>
      <c r="C5" s="15" t="s">
        <v>49</v>
      </c>
      <c r="D5" s="41">
        <v>9913000</v>
      </c>
      <c r="E5" s="15" t="s">
        <v>50</v>
      </c>
      <c r="F5" s="15" t="s">
        <v>51</v>
      </c>
      <c r="G5" s="15" t="s">
        <v>52</v>
      </c>
      <c r="H5" s="16"/>
      <c r="I5" s="40">
        <v>42109</v>
      </c>
      <c r="J5" s="40">
        <v>43203</v>
      </c>
      <c r="K5" s="17" t="s">
        <v>54</v>
      </c>
      <c r="L5" s="40">
        <v>42109</v>
      </c>
      <c r="M5" s="42">
        <v>9913000</v>
      </c>
      <c r="N5" s="52" t="s">
        <v>80</v>
      </c>
      <c r="O5" s="53" t="s">
        <v>81</v>
      </c>
      <c r="P5" s="42">
        <v>0</v>
      </c>
      <c r="Q5" s="54" t="s">
        <v>24</v>
      </c>
      <c r="R5" s="52">
        <v>43201</v>
      </c>
      <c r="S5" s="47">
        <v>1357.95</v>
      </c>
      <c r="T5" s="48" t="s">
        <v>82</v>
      </c>
    </row>
  </sheetData>
  <mergeCells count="21">
    <mergeCell ref="L2:O2"/>
    <mergeCell ref="P2:P4"/>
    <mergeCell ref="Q2:S2"/>
    <mergeCell ref="T2:T4"/>
    <mergeCell ref="R3:R4"/>
    <mergeCell ref="A1:T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I3:J3"/>
    <mergeCell ref="K3:K4"/>
    <mergeCell ref="L3:M3"/>
    <mergeCell ref="N3:O3"/>
    <mergeCell ref="Q3:Q4"/>
    <mergeCell ref="S3:S4"/>
  </mergeCells>
  <pageMargins left="0.7" right="0.7" top="0.75" bottom="0.75" header="0.3" footer="0.3"/>
  <pageSetup paperSize="9" scale="8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I4" sqref="I4"/>
    </sheetView>
  </sheetViews>
  <sheetFormatPr defaultRowHeight="15" x14ac:dyDescent="0.25"/>
  <cols>
    <col min="1" max="1" width="7.140625" customWidth="1"/>
    <col min="2" max="2" width="8.42578125" customWidth="1"/>
    <col min="3" max="3" width="8.7109375" customWidth="1"/>
    <col min="4" max="4" width="8.42578125" customWidth="1"/>
    <col min="5" max="5" width="9.140625" customWidth="1"/>
    <col min="6" max="6" width="8.5703125" customWidth="1"/>
    <col min="7" max="7" width="8.85546875" customWidth="1"/>
    <col min="8" max="8" width="9.42578125" customWidth="1"/>
    <col min="9" max="9" width="9.140625" customWidth="1"/>
    <col min="10" max="11" width="8.5703125" customWidth="1"/>
    <col min="12" max="12" width="8.42578125" customWidth="1"/>
    <col min="13" max="13" width="8.85546875" customWidth="1"/>
    <col min="14" max="14" width="8.7109375" customWidth="1"/>
    <col min="15" max="15" width="8.5703125" customWidth="1"/>
  </cols>
  <sheetData>
    <row r="1" spans="1:16" x14ac:dyDescent="0.25">
      <c r="A1" s="156" t="s">
        <v>30</v>
      </c>
      <c r="B1" s="156"/>
      <c r="C1" s="156"/>
      <c r="D1" s="156"/>
      <c r="E1" s="156"/>
      <c r="F1" s="156"/>
      <c r="G1" s="156"/>
      <c r="H1" s="156"/>
      <c r="I1" s="157"/>
      <c r="J1" s="157"/>
      <c r="K1" s="157"/>
      <c r="L1" s="157"/>
      <c r="M1" s="157"/>
      <c r="N1" s="157"/>
      <c r="O1" s="18"/>
      <c r="P1" s="18"/>
    </row>
    <row r="2" spans="1:16" x14ac:dyDescent="0.25">
      <c r="A2" s="35"/>
      <c r="B2" s="35" t="s">
        <v>31</v>
      </c>
      <c r="C2" s="35" t="s">
        <v>32</v>
      </c>
      <c r="D2" s="35" t="s">
        <v>33</v>
      </c>
      <c r="E2" s="35" t="s">
        <v>34</v>
      </c>
      <c r="F2" s="35" t="s">
        <v>35</v>
      </c>
      <c r="G2" s="35" t="s">
        <v>36</v>
      </c>
      <c r="H2" s="35" t="s">
        <v>37</v>
      </c>
      <c r="I2" s="35" t="s">
        <v>41</v>
      </c>
      <c r="J2" s="35" t="s">
        <v>42</v>
      </c>
      <c r="K2" s="35" t="s">
        <v>43</v>
      </c>
      <c r="L2" s="35" t="s">
        <v>44</v>
      </c>
      <c r="M2" s="35" t="s">
        <v>45</v>
      </c>
      <c r="N2" s="35" t="s">
        <v>46</v>
      </c>
      <c r="O2" s="35" t="s">
        <v>47</v>
      </c>
    </row>
    <row r="3" spans="1:16" ht="104.25" customHeight="1" x14ac:dyDescent="0.25">
      <c r="A3" s="39" t="s">
        <v>38</v>
      </c>
      <c r="B3" s="36">
        <v>16400000</v>
      </c>
      <c r="C3" s="36">
        <v>16400000</v>
      </c>
      <c r="D3" s="36">
        <v>16400000</v>
      </c>
      <c r="E3" s="36">
        <v>16400000</v>
      </c>
      <c r="F3" s="36">
        <v>22000000</v>
      </c>
      <c r="G3" s="36">
        <v>22000000</v>
      </c>
      <c r="H3" s="36">
        <v>22000000</v>
      </c>
      <c r="I3" s="36">
        <v>22000000</v>
      </c>
      <c r="J3" s="36"/>
      <c r="K3" s="36"/>
      <c r="L3" s="36"/>
      <c r="M3" s="36"/>
      <c r="N3" s="36"/>
      <c r="O3" s="36"/>
    </row>
    <row r="4" spans="1:16" ht="164.25" customHeight="1" x14ac:dyDescent="0.25">
      <c r="A4" s="39" t="s">
        <v>39</v>
      </c>
      <c r="B4" s="36">
        <v>4956500</v>
      </c>
      <c r="C4" s="36">
        <v>4956500</v>
      </c>
      <c r="D4" s="36">
        <v>4956500</v>
      </c>
      <c r="E4" s="36">
        <v>4956500</v>
      </c>
      <c r="F4" s="36">
        <v>0</v>
      </c>
      <c r="G4" s="36"/>
      <c r="H4" s="36"/>
      <c r="I4" s="36"/>
      <c r="J4" s="36"/>
      <c r="K4" s="36"/>
      <c r="L4" s="36"/>
      <c r="M4" s="36"/>
      <c r="N4" s="36"/>
      <c r="O4" s="36"/>
    </row>
    <row r="5" spans="1:16" x14ac:dyDescent="0.25">
      <c r="A5" s="37" t="s">
        <v>40</v>
      </c>
      <c r="B5" s="38">
        <f t="shared" ref="B5:H5" si="0">B3+B4</f>
        <v>21356500</v>
      </c>
      <c r="C5" s="38">
        <f t="shared" si="0"/>
        <v>21356500</v>
      </c>
      <c r="D5" s="38">
        <f t="shared" si="0"/>
        <v>21356500</v>
      </c>
      <c r="E5" s="38">
        <f t="shared" si="0"/>
        <v>21356500</v>
      </c>
      <c r="F5" s="38">
        <f t="shared" si="0"/>
        <v>22000000</v>
      </c>
      <c r="G5" s="38">
        <f t="shared" si="0"/>
        <v>22000000</v>
      </c>
      <c r="H5" s="38">
        <f t="shared" si="0"/>
        <v>22000000</v>
      </c>
      <c r="I5" s="38">
        <f t="shared" ref="I5:J5" si="1">I3+I4</f>
        <v>22000000</v>
      </c>
      <c r="J5" s="38">
        <f t="shared" si="1"/>
        <v>0</v>
      </c>
      <c r="K5" s="38">
        <f t="shared" ref="K5:O5" si="2">K3+K4</f>
        <v>0</v>
      </c>
      <c r="L5" s="38">
        <f t="shared" si="2"/>
        <v>0</v>
      </c>
      <c r="M5" s="38">
        <f t="shared" si="2"/>
        <v>0</v>
      </c>
      <c r="N5" s="38">
        <f>N3+N4</f>
        <v>0</v>
      </c>
      <c r="O5" s="38">
        <f t="shared" si="2"/>
        <v>0</v>
      </c>
    </row>
    <row r="6" spans="1:16" ht="18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8" spans="1:16" x14ac:dyDescent="0.25">
      <c r="A8" s="158" t="s">
        <v>69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10" spans="1:16" x14ac:dyDescent="0.25">
      <c r="A10" s="158" t="s">
        <v>70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2" spans="1:16" x14ac:dyDescent="0.25">
      <c r="A12" s="158" t="s">
        <v>71</v>
      </c>
      <c r="B12" s="158"/>
      <c r="C12" s="158"/>
      <c r="D12" s="158"/>
      <c r="E12" s="158"/>
      <c r="F12" s="158"/>
      <c r="G12" s="158"/>
      <c r="H12" s="158"/>
      <c r="I12" s="158"/>
    </row>
  </sheetData>
  <mergeCells count="4">
    <mergeCell ref="A1:N1"/>
    <mergeCell ref="A8:L8"/>
    <mergeCell ref="A10:L10"/>
    <mergeCell ref="A12:I12"/>
  </mergeCells>
  <pageMargins left="0.7" right="0.7" top="0.75" bottom="0.75" header="0.3" footer="0.3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2018-08-08T08:34:15Z</dcterms:modified>
</cp:coreProperties>
</file>