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630" windowWidth="17895" windowHeight="13170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24519"/>
</workbook>
</file>

<file path=xl/calcChain.xml><?xml version="1.0" encoding="utf-8"?>
<calcChain xmlns="http://schemas.openxmlformats.org/spreadsheetml/2006/main">
  <c r="T47" i="1"/>
  <c r="T23" l="1"/>
  <c r="T35"/>
  <c r="C9" i="6" l="1"/>
  <c r="D9"/>
  <c r="E9"/>
  <c r="F9"/>
  <c r="G9"/>
  <c r="H9"/>
  <c r="I9"/>
  <c r="J9"/>
  <c r="K9"/>
  <c r="L9"/>
  <c r="M9"/>
  <c r="N9"/>
  <c r="O9"/>
  <c r="B9"/>
</calcChain>
</file>

<file path=xl/sharedStrings.xml><?xml version="1.0" encoding="utf-8"?>
<sst xmlns="http://schemas.openxmlformats.org/spreadsheetml/2006/main" count="273" uniqueCount="194">
  <si>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</si>
  <si>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</si>
  <si>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</si>
  <si>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</si>
  <si>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</si>
  <si>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</si>
  <si>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</si>
  <si>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</si>
  <si>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</si>
  <si>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</si>
  <si>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</si>
  <si>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</si>
  <si>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</si>
  <si>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</si>
  <si>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</si>
  <si>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</si>
  <si>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</si>
  <si>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</si>
  <si>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</si>
  <si>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</si>
  <si>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</si>
  <si>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</si>
  <si>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</si>
  <si>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</si>
  <si>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</si>
  <si>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</si>
  <si>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</si>
  <si>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</si>
  <si>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</si>
  <si>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</si>
  <si>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</si>
  <si>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</si>
  <si>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</si>
  <si>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</si>
  <si>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</si>
  <si>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</si>
  <si>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</si>
  <si>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</si>
  <si>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</si>
  <si>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</si>
  <si>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</si>
  <si>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</si>
  <si>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</si>
  <si>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</si>
  <si>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</si>
  <si>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</si>
  <si>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</si>
  <si>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</si>
  <si>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</si>
  <si>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</si>
  <si>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</si>
  <si>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</si>
  <si>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</si>
  <si>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</si>
  <si>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</si>
  <si>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</si>
  <si>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</si>
  <si>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</si>
  <si>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</si>
  <si>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</si>
  <si>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</si>
  <si>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</si>
  <si>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</si>
  <si>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</si>
  <si>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</si>
  <si>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</si>
  <si>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</si>
  <si>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</si>
  <si>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</si>
  <si>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</si>
  <si>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</si>
  <si>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</si>
  <si>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</si>
  <si>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</si>
  <si>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</si>
  <si>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</si>
  <si>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</si>
  <si>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</si>
  <si>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</si>
  <si>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</si>
  <si>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</si>
  <si>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</si>
  <si>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</si>
  <si>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</si>
  <si>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</si>
  <si>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</si>
  <si>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</si>
  <si>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</si>
  <si>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</si>
  <si>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</si>
  <si>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</si>
  <si>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</si>
  <si>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</si>
  <si>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</si>
  <si>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</si>
  <si>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</si>
  <si>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</si>
  <si>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</si>
  <si>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</si>
  <si>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</si>
  <si>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</si>
  <si>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</si>
  <si>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</si>
  <si>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</si>
  <si>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</si>
  <si>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</si>
  <si>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</si>
  <si>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</si>
  <si>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</si>
  <si>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</si>
  <si>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</si>
  <si>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</si>
  <si>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</si>
  <si>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</si>
  <si>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</si>
  <si>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</si>
  <si>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</si>
  <si>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</si>
  <si>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</si>
  <si>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</si>
  <si>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</si>
  <si>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</si>
  <si>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</si>
  <si>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</si>
  <si>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</si>
  <si>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</si>
  <si>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</si>
  <si>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</si>
  <si>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</si>
  <si>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</si>
  <si>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</si>
  <si>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</si>
  <si>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</si>
  <si>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</si>
  <si>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</si>
  <si>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</si>
  <si>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</si>
  <si>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</si>
  <si>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</si>
  <si>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</si>
  <si>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</si>
  <si>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</si>
  <si>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</si>
  <si>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</si>
  <si>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</si>
  <si>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</si>
  <si>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</si>
  <si>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</si>
  <si>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</si>
  <si>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</si>
  <si>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</si>
  <si>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</si>
  <si>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</si>
  <si>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</si>
  <si>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</si>
  <si>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</si>
  <si>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</si>
  <si>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</si>
  <si>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</si>
  <si>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t xml:space="preserve">Муниципальный контракт с Банк "Йошкар - Ола"(ПАО) </t>
  </si>
  <si>
    <t>Финансирование дефицита и погашение долговых обязательсьв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</si>
  <si>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</si>
  <si>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</si>
  <si>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</si>
  <si>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0327300024219000003 от 29.04.2019</t>
  </si>
  <si>
    <t>Муниципальный контракт с СЕВЕРО-ЗАПАДНЫЙ БАНК ПАО СБЕРБАНК</t>
  </si>
  <si>
    <t>00900019-86051100 от 26.07.2019</t>
  </si>
  <si>
    <t>Решение СНДГФ №6-74 от 18.12.18</t>
  </si>
  <si>
    <t>Финансирование дефицита и погашение долговых обязательств</t>
  </si>
  <si>
    <t>Уплата процента</t>
  </si>
  <si>
    <t>п.п.№544220</t>
  </si>
  <si>
    <t>п.п.№544221</t>
  </si>
  <si>
    <t>п.п.№819735</t>
  </si>
  <si>
    <t>п.п.№819736</t>
  </si>
  <si>
    <t>п.п.№177293</t>
  </si>
  <si>
    <t>п.п.№177295</t>
  </si>
  <si>
    <t>Решение СНДГФ №6-281 от 12.12.19</t>
  </si>
  <si>
    <t>03273000242200000010001 от 09.04.2020</t>
  </si>
  <si>
    <t>п.п.№398989</t>
  </si>
  <si>
    <t>п.п.№465346</t>
  </si>
  <si>
    <t>п.п.№465345</t>
  </si>
  <si>
    <t>п.п.№670785</t>
  </si>
  <si>
    <t>п.п.№551841</t>
  </si>
  <si>
    <t>п.п.№91711</t>
  </si>
  <si>
    <t>п.п.№377925</t>
  </si>
  <si>
    <t>п.п.№527136</t>
  </si>
  <si>
    <t>п.п.№689819</t>
  </si>
  <si>
    <t>п.п.№830799</t>
  </si>
  <si>
    <t>п.п.№319077</t>
  </si>
  <si>
    <t>п.п.№106806</t>
  </si>
  <si>
    <t>Муниципальная долговая книга городского округа г.Фокино на 01.02. 2021г.</t>
  </si>
  <si>
    <t>Изменение обязательств в течение 2020года</t>
  </si>
  <si>
    <t>п.п.№940514</t>
  </si>
  <si>
    <t>Исполнитель:  главный специалист Варламова Е.Г.</t>
  </si>
</sst>
</file>

<file path=xl/styles.xml><?xml version="1.0" encoding="utf-8"?>
<styleSheet xmlns="http://schemas.openxmlformats.org/spreadsheetml/2006/main">
  <numFmts count="3">
    <numFmt numFmtId="164" formatCode="0.0000%"/>
    <numFmt numFmtId="165" formatCode="dd/mm/yy;@"/>
    <numFmt numFmtId="166" formatCode="0.000000000%"/>
  </numFmts>
  <fonts count="16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70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5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5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77" xfId="0" applyFont="1" applyBorder="1" applyAlignment="1">
      <alignment horizontal="left" vertical="top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4" fontId="9" fillId="0" borderId="56" xfId="0" applyNumberFormat="1" applyFont="1" applyBorder="1" applyAlignment="1">
      <alignment horizontal="center" vertical="top" readingOrder="1"/>
    </xf>
    <xf numFmtId="165" fontId="9" fillId="0" borderId="77" xfId="0" applyNumberFormat="1" applyFont="1" applyBorder="1" applyAlignment="1">
      <alignment vertical="top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/>
    </xf>
    <xf numFmtId="0" fontId="14" fillId="0" borderId="77" xfId="0" applyFont="1" applyBorder="1"/>
    <xf numFmtId="165" fontId="14" fillId="0" borderId="77" xfId="0" applyNumberFormat="1" applyFont="1" applyBorder="1"/>
    <xf numFmtId="4" fontId="14" fillId="0" borderId="77" xfId="0" applyNumberFormat="1" applyFont="1" applyBorder="1"/>
    <xf numFmtId="165" fontId="14" fillId="0" borderId="77" xfId="0" applyNumberFormat="1" applyFont="1" applyBorder="1" applyAlignment="1">
      <alignment vertical="top"/>
    </xf>
    <xf numFmtId="0" fontId="13" fillId="0" borderId="77" xfId="0" applyFont="1" applyBorder="1"/>
    <xf numFmtId="0" fontId="15" fillId="0" borderId="77" xfId="0" applyFont="1" applyBorder="1"/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4" fontId="9" fillId="0" borderId="77" xfId="0" applyNumberFormat="1" applyFont="1" applyBorder="1" applyAlignment="1">
      <alignment horizontal="center"/>
    </xf>
    <xf numFmtId="4" fontId="9" fillId="0" borderId="82" xfId="0" applyNumberFormat="1" applyFont="1" applyBorder="1" applyAlignment="1">
      <alignment horizontal="left" vertical="top"/>
    </xf>
    <xf numFmtId="0" fontId="11" fillId="0" borderId="57" xfId="0" applyFont="1" applyBorder="1" applyAlignment="1"/>
    <xf numFmtId="0" fontId="11" fillId="0" borderId="83" xfId="0" applyFont="1" applyBorder="1" applyAlignment="1"/>
    <xf numFmtId="166" fontId="9" fillId="0" borderId="81" xfId="0" applyNumberFormat="1" applyFont="1" applyBorder="1" applyAlignment="1">
      <alignment horizontal="left" vertical="top" wrapText="1"/>
    </xf>
    <xf numFmtId="166" fontId="11" fillId="0" borderId="75" xfId="0" applyNumberFormat="1" applyFont="1" applyBorder="1" applyAlignment="1">
      <alignment wrapText="1"/>
    </xf>
    <xf numFmtId="166" fontId="11" fillId="0" borderId="76" xfId="0" applyNumberFormat="1" applyFont="1" applyBorder="1" applyAlignment="1">
      <alignment wrapText="1"/>
    </xf>
    <xf numFmtId="165" fontId="9" fillId="0" borderId="78" xfId="0" applyNumberFormat="1" applyFont="1" applyBorder="1" applyAlignment="1">
      <alignment horizontal="left" vertical="top"/>
    </xf>
    <xf numFmtId="165" fontId="11" fillId="0" borderId="79" xfId="0" applyNumberFormat="1" applyFont="1" applyBorder="1" applyAlignment="1"/>
    <xf numFmtId="165" fontId="11" fillId="0" borderId="80" xfId="0" applyNumberFormat="1" applyFont="1" applyBorder="1" applyAlignment="1"/>
    <xf numFmtId="4" fontId="9" fillId="0" borderId="78" xfId="0" applyNumberFormat="1" applyFont="1" applyBorder="1" applyAlignment="1">
      <alignment horizontal="left" vertical="top"/>
    </xf>
    <xf numFmtId="0" fontId="11" fillId="0" borderId="79" xfId="0" applyFont="1" applyBorder="1" applyAlignment="1"/>
    <xf numFmtId="0" fontId="11" fillId="0" borderId="80" xfId="0" applyFont="1" applyBorder="1" applyAlignment="1"/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0" fontId="1" fillId="0" borderId="78" xfId="0" applyFont="1" applyBorder="1" applyAlignment="1">
      <alignment horizontal="left" vertical="top"/>
    </xf>
    <xf numFmtId="0" fontId="0" fillId="0" borderId="79" xfId="0" applyBorder="1" applyAlignment="1"/>
    <xf numFmtId="0" fontId="0" fillId="0" borderId="80" xfId="0" applyBorder="1" applyAlignment="1"/>
    <xf numFmtId="0" fontId="9" fillId="0" borderId="78" xfId="0" applyFont="1" applyBorder="1" applyAlignment="1">
      <alignment horizontal="left" vertical="top" wrapText="1"/>
    </xf>
    <xf numFmtId="0" fontId="9" fillId="0" borderId="77" xfId="0" applyFont="1" applyBorder="1" applyAlignment="1">
      <alignment horizontal="left" vertical="top"/>
    </xf>
    <xf numFmtId="0" fontId="11" fillId="0" borderId="77" xfId="0" applyFont="1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164" fontId="9" fillId="0" borderId="78" xfId="0" applyNumberFormat="1" applyFont="1" applyBorder="1" applyAlignment="1">
      <alignment horizontal="left" vertical="top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 wrapText="1" indent="9"/>
    </xf>
    <xf numFmtId="0" fontId="13" fillId="0" borderId="77" xfId="0" applyFont="1" applyBorder="1" applyAlignment="1">
      <alignment horizontal="left" vertical="center" indent="1"/>
    </xf>
    <xf numFmtId="49" fontId="9" fillId="0" borderId="78" xfId="0" applyNumberFormat="1" applyFont="1" applyBorder="1" applyAlignment="1">
      <alignment horizontal="left" vertical="top" wrapText="1"/>
    </xf>
    <xf numFmtId="49" fontId="0" fillId="0" borderId="79" xfId="0" applyNumberFormat="1" applyBorder="1" applyAlignment="1"/>
    <xf numFmtId="49" fontId="0" fillId="0" borderId="80" xfId="0" applyNumberFormat="1" applyBorder="1" applyAlignment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47"/>
  <sheetViews>
    <sheetView tabSelected="1" workbookViewId="0">
      <selection activeCell="R50" sqref="R50"/>
    </sheetView>
  </sheetViews>
  <sheetFormatPr defaultColWidth="20" defaultRowHeight="18.75"/>
  <cols>
    <col min="1" max="1" width="1.5703125" style="2" customWidth="1"/>
    <col min="2" max="2" width="2.42578125" style="2" customWidth="1"/>
    <col min="3" max="3" width="7" style="2" customWidth="1"/>
    <col min="4" max="4" width="10.5703125" style="2" customWidth="1"/>
    <col min="5" max="5" width="7.140625" style="2" customWidth="1"/>
    <col min="6" max="6" width="6.5703125" style="2" customWidth="1"/>
    <col min="7" max="7" width="3.42578125" style="2" customWidth="1"/>
    <col min="8" max="8" width="10.85546875" style="2" customWidth="1"/>
    <col min="9" max="9" width="6.5703125" style="2" customWidth="1"/>
    <col min="10" max="11" width="7.140625" style="2" customWidth="1"/>
    <col min="12" max="12" width="12.42578125" style="2" customWidth="1"/>
    <col min="13" max="13" width="7.140625" style="2" customWidth="1"/>
    <col min="14" max="14" width="10.5703125" style="2" customWidth="1"/>
    <col min="15" max="15" width="6.7109375" style="2" customWidth="1"/>
    <col min="16" max="16" width="8.42578125" style="2" customWidth="1"/>
    <col min="17" max="17" width="10.85546875" style="2" customWidth="1"/>
    <col min="18" max="18" width="11.42578125" style="2" customWidth="1"/>
    <col min="19" max="19" width="8.85546875" style="2" customWidth="1"/>
    <col min="20" max="20" width="11.7109375" style="2" customWidth="1"/>
    <col min="21" max="21" width="11.5703125" style="2" customWidth="1"/>
    <col min="22" max="16384" width="20" style="2"/>
  </cols>
  <sheetData>
    <row r="1" spans="2:21" ht="1.5" customHeight="1"/>
    <row r="2" spans="2:21" ht="20.25">
      <c r="B2" s="36" t="s">
        <v>190</v>
      </c>
      <c r="C2" s="37"/>
      <c r="D2" s="37"/>
      <c r="E2" s="37"/>
      <c r="F2" s="37"/>
    </row>
    <row r="3" spans="2:21" ht="3.75" customHeight="1"/>
    <row r="4" spans="2:21">
      <c r="B4" s="54" t="s">
        <v>74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2:21" hidden="1"/>
    <row r="6" spans="2:21" ht="12.75" customHeight="1">
      <c r="B6" s="56" t="s">
        <v>73</v>
      </c>
    </row>
    <row r="7" spans="2:21" ht="1.5" customHeight="1"/>
    <row r="8" spans="2:21" ht="33.75" customHeight="1">
      <c r="B8" s="111" t="s">
        <v>75</v>
      </c>
      <c r="C8" s="112" t="s">
        <v>0</v>
      </c>
      <c r="D8" s="111" t="s">
        <v>1</v>
      </c>
      <c r="E8" s="112" t="s">
        <v>76</v>
      </c>
      <c r="F8" s="112" t="s">
        <v>59</v>
      </c>
      <c r="G8" s="111" t="s">
        <v>77</v>
      </c>
      <c r="H8" s="112" t="s">
        <v>78</v>
      </c>
      <c r="I8" s="112" t="s">
        <v>79</v>
      </c>
      <c r="J8" s="113" t="s">
        <v>2</v>
      </c>
      <c r="K8" s="113"/>
      <c r="L8" s="113"/>
      <c r="M8" s="114" t="s">
        <v>191</v>
      </c>
      <c r="N8" s="114"/>
      <c r="O8" s="114"/>
      <c r="P8" s="114"/>
      <c r="Q8" s="112" t="s">
        <v>81</v>
      </c>
      <c r="R8" s="112" t="s">
        <v>82</v>
      </c>
      <c r="S8" s="112"/>
      <c r="T8" s="112"/>
      <c r="U8" s="112" t="s">
        <v>51</v>
      </c>
    </row>
    <row r="9" spans="2:21" ht="24.75" customHeight="1">
      <c r="B9" s="111"/>
      <c r="C9" s="112"/>
      <c r="D9" s="111"/>
      <c r="E9" s="112"/>
      <c r="F9" s="112"/>
      <c r="G9" s="111"/>
      <c r="H9" s="112"/>
      <c r="I9" s="112"/>
      <c r="J9" s="112" t="s">
        <v>3</v>
      </c>
      <c r="K9" s="112"/>
      <c r="L9" s="66" t="s">
        <v>80</v>
      </c>
      <c r="M9" s="113" t="s">
        <v>4</v>
      </c>
      <c r="N9" s="113"/>
      <c r="O9" s="112" t="s">
        <v>5</v>
      </c>
      <c r="P9" s="112"/>
      <c r="Q9" s="112"/>
      <c r="R9" s="111" t="s">
        <v>6</v>
      </c>
      <c r="S9" s="115" t="s">
        <v>11</v>
      </c>
      <c r="T9" s="113" t="s">
        <v>7</v>
      </c>
      <c r="U9" s="112"/>
    </row>
    <row r="10" spans="2:21" ht="180" customHeight="1">
      <c r="B10" s="111"/>
      <c r="C10" s="112"/>
      <c r="D10" s="111"/>
      <c r="E10" s="112"/>
      <c r="F10" s="112"/>
      <c r="G10" s="111"/>
      <c r="H10" s="112"/>
      <c r="I10" s="112"/>
      <c r="J10" s="67" t="s">
        <v>8</v>
      </c>
      <c r="K10" s="68" t="s">
        <v>9</v>
      </c>
      <c r="L10" s="68" t="s">
        <v>10</v>
      </c>
      <c r="M10" s="67" t="s">
        <v>11</v>
      </c>
      <c r="N10" s="68" t="s">
        <v>7</v>
      </c>
      <c r="O10" s="67" t="s">
        <v>11</v>
      </c>
      <c r="P10" s="68" t="s">
        <v>7</v>
      </c>
      <c r="Q10" s="112"/>
      <c r="R10" s="111"/>
      <c r="S10" s="115"/>
      <c r="T10" s="113"/>
      <c r="U10" s="112"/>
    </row>
    <row r="11" spans="2:21" s="53" customFormat="1" ht="12" thickBot="1">
      <c r="B11" s="61" t="s">
        <v>12</v>
      </c>
      <c r="C11" s="62">
        <v>2</v>
      </c>
      <c r="D11" s="62" t="s">
        <v>13</v>
      </c>
      <c r="E11" s="62" t="s">
        <v>14</v>
      </c>
      <c r="F11" s="62" t="s">
        <v>15</v>
      </c>
      <c r="G11" s="62" t="s">
        <v>16</v>
      </c>
      <c r="H11" s="62" t="s">
        <v>17</v>
      </c>
      <c r="I11" s="62" t="s">
        <v>18</v>
      </c>
      <c r="J11" s="62">
        <v>9</v>
      </c>
      <c r="K11" s="62" t="s">
        <v>19</v>
      </c>
      <c r="L11" s="62">
        <v>11</v>
      </c>
      <c r="M11" s="62" t="s">
        <v>20</v>
      </c>
      <c r="N11" s="62" t="s">
        <v>21</v>
      </c>
      <c r="O11" s="62">
        <v>14</v>
      </c>
      <c r="P11" s="62" t="s">
        <v>22</v>
      </c>
      <c r="Q11" s="62">
        <v>16</v>
      </c>
      <c r="R11" s="63">
        <v>17</v>
      </c>
      <c r="S11" s="63">
        <v>18</v>
      </c>
      <c r="T11" s="63">
        <v>19</v>
      </c>
      <c r="U11" s="63" t="s">
        <v>161</v>
      </c>
    </row>
    <row r="12" spans="2:21" ht="12" customHeight="1">
      <c r="B12" s="104">
        <v>1</v>
      </c>
      <c r="C12" s="106" t="s">
        <v>159</v>
      </c>
      <c r="D12" s="109">
        <v>18000000</v>
      </c>
      <c r="E12" s="103" t="s">
        <v>167</v>
      </c>
      <c r="F12" s="103" t="s">
        <v>164</v>
      </c>
      <c r="G12" s="100"/>
      <c r="H12" s="103" t="s">
        <v>168</v>
      </c>
      <c r="I12" s="100"/>
      <c r="J12" s="88">
        <v>43584</v>
      </c>
      <c r="K12" s="88">
        <v>43949</v>
      </c>
      <c r="L12" s="110">
        <v>8.8279999999999997E-2</v>
      </c>
      <c r="M12" s="88">
        <v>43584</v>
      </c>
      <c r="N12" s="91">
        <v>18000000</v>
      </c>
      <c r="O12" s="94">
        <v>43937</v>
      </c>
      <c r="P12" s="97">
        <v>18000000</v>
      </c>
      <c r="Q12" s="82"/>
      <c r="R12" s="57" t="s">
        <v>169</v>
      </c>
      <c r="S12" s="58">
        <v>43852</v>
      </c>
      <c r="T12" s="59">
        <v>134590.82</v>
      </c>
      <c r="U12" s="75" t="s">
        <v>170</v>
      </c>
    </row>
    <row r="13" spans="2:21" ht="10.5" customHeight="1">
      <c r="B13" s="105"/>
      <c r="C13" s="107"/>
      <c r="D13" s="107"/>
      <c r="E13" s="92"/>
      <c r="F13" s="101"/>
      <c r="G13" s="101"/>
      <c r="H13" s="101"/>
      <c r="I13" s="101"/>
      <c r="J13" s="89"/>
      <c r="K13" s="89"/>
      <c r="L13" s="92"/>
      <c r="M13" s="89"/>
      <c r="N13" s="92"/>
      <c r="O13" s="95"/>
      <c r="P13" s="98"/>
      <c r="Q13" s="83"/>
      <c r="R13" s="57" t="s">
        <v>169</v>
      </c>
      <c r="S13" s="58">
        <v>43882</v>
      </c>
      <c r="T13" s="59">
        <v>125907.54</v>
      </c>
      <c r="U13" s="60" t="s">
        <v>172</v>
      </c>
    </row>
    <row r="14" spans="2:21" ht="10.5" customHeight="1">
      <c r="B14" s="105"/>
      <c r="C14" s="107"/>
      <c r="D14" s="107"/>
      <c r="E14" s="92"/>
      <c r="F14" s="101"/>
      <c r="G14" s="101"/>
      <c r="H14" s="101"/>
      <c r="I14" s="101"/>
      <c r="J14" s="89"/>
      <c r="K14" s="89"/>
      <c r="L14" s="92"/>
      <c r="M14" s="89"/>
      <c r="N14" s="92"/>
      <c r="O14" s="95"/>
      <c r="P14" s="98"/>
      <c r="Q14" s="83"/>
      <c r="R14" s="57" t="s">
        <v>169</v>
      </c>
      <c r="S14" s="58">
        <v>43913</v>
      </c>
      <c r="T14" s="59">
        <v>134590.82</v>
      </c>
      <c r="U14" s="60" t="s">
        <v>174</v>
      </c>
    </row>
    <row r="15" spans="2:21" ht="10.5" customHeight="1">
      <c r="B15" s="105"/>
      <c r="C15" s="107"/>
      <c r="D15" s="107"/>
      <c r="E15" s="92"/>
      <c r="F15" s="101"/>
      <c r="G15" s="101"/>
      <c r="H15" s="101"/>
      <c r="I15" s="101"/>
      <c r="J15" s="89"/>
      <c r="K15" s="89"/>
      <c r="L15" s="92"/>
      <c r="M15" s="89"/>
      <c r="N15" s="92"/>
      <c r="O15" s="95"/>
      <c r="P15" s="98"/>
      <c r="Q15" s="83"/>
      <c r="R15" s="57" t="s">
        <v>169</v>
      </c>
      <c r="S15" s="58">
        <v>43937</v>
      </c>
      <c r="T15" s="59">
        <v>69466.210000000006</v>
      </c>
      <c r="U15" s="60" t="s">
        <v>178</v>
      </c>
    </row>
    <row r="16" spans="2:21" ht="9.75" customHeight="1">
      <c r="B16" s="105"/>
      <c r="C16" s="107"/>
      <c r="D16" s="107"/>
      <c r="E16" s="92"/>
      <c r="F16" s="101"/>
      <c r="G16" s="101"/>
      <c r="H16" s="101"/>
      <c r="I16" s="101"/>
      <c r="J16" s="89"/>
      <c r="K16" s="89"/>
      <c r="L16" s="92"/>
      <c r="M16" s="89"/>
      <c r="N16" s="92"/>
      <c r="O16" s="95"/>
      <c r="P16" s="98"/>
      <c r="Q16" s="83"/>
      <c r="R16" s="57"/>
      <c r="S16" s="58"/>
      <c r="T16" s="59"/>
      <c r="U16" s="60"/>
    </row>
    <row r="17" spans="2:21" ht="11.25" customHeight="1">
      <c r="B17" s="105"/>
      <c r="C17" s="107"/>
      <c r="D17" s="107"/>
      <c r="E17" s="92"/>
      <c r="F17" s="101"/>
      <c r="G17" s="101"/>
      <c r="H17" s="101"/>
      <c r="I17" s="101"/>
      <c r="J17" s="89"/>
      <c r="K17" s="89"/>
      <c r="L17" s="92"/>
      <c r="M17" s="89"/>
      <c r="N17" s="92"/>
      <c r="O17" s="95"/>
      <c r="P17" s="98"/>
      <c r="Q17" s="83"/>
      <c r="R17" s="57"/>
      <c r="S17" s="65"/>
      <c r="T17" s="59"/>
      <c r="U17" s="60"/>
    </row>
    <row r="18" spans="2:21" ht="12" customHeight="1">
      <c r="B18" s="105"/>
      <c r="C18" s="107"/>
      <c r="D18" s="107"/>
      <c r="E18" s="92"/>
      <c r="F18" s="101"/>
      <c r="G18" s="101"/>
      <c r="H18" s="101"/>
      <c r="I18" s="101"/>
      <c r="J18" s="89"/>
      <c r="K18" s="89"/>
      <c r="L18" s="92"/>
      <c r="M18" s="89"/>
      <c r="N18" s="92"/>
      <c r="O18" s="95"/>
      <c r="P18" s="98"/>
      <c r="Q18" s="83"/>
      <c r="R18" s="57"/>
      <c r="S18" s="65"/>
      <c r="T18" s="59"/>
      <c r="U18" s="60"/>
    </row>
    <row r="19" spans="2:21" ht="11.25" customHeight="1">
      <c r="B19" s="105"/>
      <c r="C19" s="107"/>
      <c r="D19" s="107"/>
      <c r="E19" s="92"/>
      <c r="F19" s="101"/>
      <c r="G19" s="101"/>
      <c r="H19" s="101"/>
      <c r="I19" s="101"/>
      <c r="J19" s="89"/>
      <c r="K19" s="89"/>
      <c r="L19" s="92"/>
      <c r="M19" s="89"/>
      <c r="N19" s="92"/>
      <c r="O19" s="95"/>
      <c r="P19" s="98"/>
      <c r="Q19" s="83"/>
      <c r="R19" s="57"/>
      <c r="S19" s="65"/>
      <c r="T19" s="59"/>
      <c r="U19" s="60"/>
    </row>
    <row r="20" spans="2:21" ht="12" customHeight="1">
      <c r="B20" s="105"/>
      <c r="C20" s="107"/>
      <c r="D20" s="107"/>
      <c r="E20" s="92"/>
      <c r="F20" s="101"/>
      <c r="G20" s="101"/>
      <c r="H20" s="101"/>
      <c r="I20" s="101"/>
      <c r="J20" s="89"/>
      <c r="K20" s="89"/>
      <c r="L20" s="92"/>
      <c r="M20" s="89"/>
      <c r="N20" s="92"/>
      <c r="O20" s="95"/>
      <c r="P20" s="98"/>
      <c r="Q20" s="83"/>
      <c r="R20" s="73"/>
      <c r="S20" s="65"/>
      <c r="T20" s="41"/>
      <c r="U20" s="42"/>
    </row>
    <row r="21" spans="2:21" ht="9.75" customHeight="1">
      <c r="B21" s="105"/>
      <c r="C21" s="107"/>
      <c r="D21" s="107"/>
      <c r="E21" s="92"/>
      <c r="F21" s="101"/>
      <c r="G21" s="101"/>
      <c r="H21" s="101"/>
      <c r="I21" s="101"/>
      <c r="J21" s="89"/>
      <c r="K21" s="89"/>
      <c r="L21" s="92"/>
      <c r="M21" s="89"/>
      <c r="N21" s="92"/>
      <c r="O21" s="95"/>
      <c r="P21" s="98"/>
      <c r="Q21" s="83"/>
      <c r="R21" s="73"/>
      <c r="S21" s="65"/>
      <c r="T21" s="41"/>
      <c r="U21" s="42"/>
    </row>
    <row r="22" spans="2:21" ht="9" customHeight="1">
      <c r="B22" s="105"/>
      <c r="C22" s="107"/>
      <c r="D22" s="107"/>
      <c r="E22" s="92"/>
      <c r="F22" s="101"/>
      <c r="G22" s="101"/>
      <c r="H22" s="101"/>
      <c r="I22" s="101"/>
      <c r="J22" s="89"/>
      <c r="K22" s="89"/>
      <c r="L22" s="92"/>
      <c r="M22" s="89"/>
      <c r="N22" s="92"/>
      <c r="O22" s="95"/>
      <c r="P22" s="98"/>
      <c r="Q22" s="83"/>
      <c r="R22" s="73"/>
      <c r="S22" s="65"/>
      <c r="T22" s="41"/>
      <c r="U22" s="42"/>
    </row>
    <row r="23" spans="2:21" ht="15" customHeight="1" thickBot="1">
      <c r="B23" s="105"/>
      <c r="C23" s="108"/>
      <c r="D23" s="108"/>
      <c r="E23" s="93"/>
      <c r="F23" s="102"/>
      <c r="G23" s="102"/>
      <c r="H23" s="102"/>
      <c r="I23" s="102"/>
      <c r="J23" s="90"/>
      <c r="K23" s="90"/>
      <c r="L23" s="93"/>
      <c r="M23" s="90"/>
      <c r="N23" s="93"/>
      <c r="O23" s="96"/>
      <c r="P23" s="99"/>
      <c r="Q23" s="84"/>
      <c r="R23" s="74" t="s">
        <v>72</v>
      </c>
      <c r="S23" s="72"/>
      <c r="T23" s="71">
        <f>T12+T13+T14+T15+T16+T17+T18+T20+T19+T21+T22</f>
        <v>464555.39</v>
      </c>
      <c r="U23" s="69"/>
    </row>
    <row r="24" spans="2:21" ht="11.25" customHeight="1">
      <c r="B24" s="104">
        <v>2</v>
      </c>
      <c r="C24" s="106" t="s">
        <v>165</v>
      </c>
      <c r="D24" s="109">
        <v>1500000</v>
      </c>
      <c r="E24" s="103" t="s">
        <v>167</v>
      </c>
      <c r="F24" s="103" t="s">
        <v>166</v>
      </c>
      <c r="G24" s="100"/>
      <c r="H24" s="103" t="s">
        <v>160</v>
      </c>
      <c r="I24" s="100"/>
      <c r="J24" s="88">
        <v>43672</v>
      </c>
      <c r="K24" s="88">
        <v>44038</v>
      </c>
      <c r="L24" s="85">
        <v>8.7211346659999994E-2</v>
      </c>
      <c r="M24" s="88">
        <v>44038</v>
      </c>
      <c r="N24" s="91">
        <v>1500000</v>
      </c>
      <c r="O24" s="94">
        <v>43958</v>
      </c>
      <c r="P24" s="97">
        <v>1500000</v>
      </c>
      <c r="Q24" s="82"/>
      <c r="R24" s="57" t="s">
        <v>169</v>
      </c>
      <c r="S24" s="58">
        <v>43852</v>
      </c>
      <c r="T24" s="59">
        <v>11084.05</v>
      </c>
      <c r="U24" s="75" t="s">
        <v>171</v>
      </c>
    </row>
    <row r="25" spans="2:21" ht="10.5" customHeight="1">
      <c r="B25" s="105"/>
      <c r="C25" s="107"/>
      <c r="D25" s="107"/>
      <c r="E25" s="92"/>
      <c r="F25" s="101"/>
      <c r="G25" s="101"/>
      <c r="H25" s="101"/>
      <c r="I25" s="101"/>
      <c r="J25" s="89"/>
      <c r="K25" s="89"/>
      <c r="L25" s="86"/>
      <c r="M25" s="89"/>
      <c r="N25" s="92"/>
      <c r="O25" s="95"/>
      <c r="P25" s="98"/>
      <c r="Q25" s="83"/>
      <c r="R25" s="57" t="s">
        <v>169</v>
      </c>
      <c r="S25" s="58">
        <v>43882</v>
      </c>
      <c r="T25" s="59">
        <v>11080.13</v>
      </c>
      <c r="U25" s="60" t="s">
        <v>173</v>
      </c>
    </row>
    <row r="26" spans="2:21" ht="12.75" customHeight="1">
      <c r="B26" s="105"/>
      <c r="C26" s="107"/>
      <c r="D26" s="107"/>
      <c r="E26" s="92"/>
      <c r="F26" s="101"/>
      <c r="G26" s="101"/>
      <c r="H26" s="101"/>
      <c r="I26" s="101"/>
      <c r="J26" s="89"/>
      <c r="K26" s="89"/>
      <c r="L26" s="86"/>
      <c r="M26" s="89"/>
      <c r="N26" s="92"/>
      <c r="O26" s="95"/>
      <c r="P26" s="98"/>
      <c r="Q26" s="83"/>
      <c r="R26" s="57" t="s">
        <v>169</v>
      </c>
      <c r="S26" s="58">
        <v>43913</v>
      </c>
      <c r="T26" s="59">
        <v>10365.280000000001</v>
      </c>
      <c r="U26" s="60" t="s">
        <v>175</v>
      </c>
    </row>
    <row r="27" spans="2:21" ht="11.25" customHeight="1">
      <c r="B27" s="105"/>
      <c r="C27" s="107"/>
      <c r="D27" s="107"/>
      <c r="E27" s="92"/>
      <c r="F27" s="101"/>
      <c r="G27" s="101"/>
      <c r="H27" s="101"/>
      <c r="I27" s="101"/>
      <c r="J27" s="89"/>
      <c r="K27" s="89"/>
      <c r="L27" s="86"/>
      <c r="M27" s="89"/>
      <c r="N27" s="92"/>
      <c r="O27" s="95"/>
      <c r="P27" s="98"/>
      <c r="Q27" s="83"/>
      <c r="R27" s="57" t="s">
        <v>169</v>
      </c>
      <c r="S27" s="58">
        <v>43944</v>
      </c>
      <c r="T27" s="59">
        <v>11080.13</v>
      </c>
      <c r="U27" s="77" t="s">
        <v>180</v>
      </c>
    </row>
    <row r="28" spans="2:21" ht="12" customHeight="1">
      <c r="B28" s="105"/>
      <c r="C28" s="107"/>
      <c r="D28" s="107"/>
      <c r="E28" s="92"/>
      <c r="F28" s="101"/>
      <c r="G28" s="101"/>
      <c r="H28" s="101"/>
      <c r="I28" s="101"/>
      <c r="J28" s="89"/>
      <c r="K28" s="89"/>
      <c r="L28" s="86"/>
      <c r="M28" s="89"/>
      <c r="N28" s="92"/>
      <c r="O28" s="95"/>
      <c r="P28" s="98"/>
      <c r="Q28" s="83"/>
      <c r="R28" s="57" t="s">
        <v>169</v>
      </c>
      <c r="S28" s="58">
        <v>43958</v>
      </c>
      <c r="T28" s="59">
        <v>3574.24</v>
      </c>
      <c r="U28" s="77" t="s">
        <v>182</v>
      </c>
    </row>
    <row r="29" spans="2:21" ht="12.75" customHeight="1">
      <c r="B29" s="105"/>
      <c r="C29" s="107"/>
      <c r="D29" s="107"/>
      <c r="E29" s="92"/>
      <c r="F29" s="101"/>
      <c r="G29" s="101"/>
      <c r="H29" s="101"/>
      <c r="I29" s="101"/>
      <c r="J29" s="89"/>
      <c r="K29" s="89"/>
      <c r="L29" s="86"/>
      <c r="M29" s="89"/>
      <c r="N29" s="92"/>
      <c r="O29" s="95"/>
      <c r="P29" s="98"/>
      <c r="Q29" s="83"/>
      <c r="R29" s="57"/>
      <c r="S29" s="65"/>
      <c r="T29" s="59"/>
      <c r="U29" s="60"/>
    </row>
    <row r="30" spans="2:21">
      <c r="B30" s="105"/>
      <c r="C30" s="107"/>
      <c r="D30" s="107"/>
      <c r="E30" s="92"/>
      <c r="F30" s="101"/>
      <c r="G30" s="101"/>
      <c r="H30" s="101"/>
      <c r="I30" s="101"/>
      <c r="J30" s="89"/>
      <c r="K30" s="89"/>
      <c r="L30" s="86"/>
      <c r="M30" s="89"/>
      <c r="N30" s="92"/>
      <c r="O30" s="95"/>
      <c r="P30" s="98"/>
      <c r="Q30" s="83"/>
      <c r="R30" s="73"/>
      <c r="S30" s="40"/>
      <c r="T30" s="41"/>
      <c r="U30" s="42"/>
    </row>
    <row r="31" spans="2:21" ht="15" customHeight="1">
      <c r="B31" s="105"/>
      <c r="C31" s="107"/>
      <c r="D31" s="107"/>
      <c r="E31" s="92"/>
      <c r="F31" s="101"/>
      <c r="G31" s="101"/>
      <c r="H31" s="101"/>
      <c r="I31" s="101"/>
      <c r="J31" s="89"/>
      <c r="K31" s="89"/>
      <c r="L31" s="86"/>
      <c r="M31" s="89"/>
      <c r="N31" s="92"/>
      <c r="O31" s="95"/>
      <c r="P31" s="98"/>
      <c r="Q31" s="83"/>
      <c r="R31" s="73"/>
      <c r="S31" s="40"/>
      <c r="T31" s="41"/>
      <c r="U31" s="42"/>
    </row>
    <row r="32" spans="2:21" ht="13.5" customHeight="1">
      <c r="B32" s="105"/>
      <c r="C32" s="107"/>
      <c r="D32" s="107"/>
      <c r="E32" s="92"/>
      <c r="F32" s="101"/>
      <c r="G32" s="101"/>
      <c r="H32" s="101"/>
      <c r="I32" s="101"/>
      <c r="J32" s="89"/>
      <c r="K32" s="89"/>
      <c r="L32" s="86"/>
      <c r="M32" s="89"/>
      <c r="N32" s="92"/>
      <c r="O32" s="95"/>
      <c r="P32" s="98"/>
      <c r="Q32" s="83"/>
      <c r="R32" s="73"/>
      <c r="S32" s="40"/>
      <c r="T32" s="41"/>
      <c r="U32" s="42"/>
    </row>
    <row r="33" spans="2:21" ht="11.25" customHeight="1">
      <c r="B33" s="105"/>
      <c r="C33" s="107"/>
      <c r="D33" s="107"/>
      <c r="E33" s="92"/>
      <c r="F33" s="101"/>
      <c r="G33" s="101"/>
      <c r="H33" s="101"/>
      <c r="I33" s="101"/>
      <c r="J33" s="89"/>
      <c r="K33" s="89"/>
      <c r="L33" s="86"/>
      <c r="M33" s="89"/>
      <c r="N33" s="92"/>
      <c r="O33" s="95"/>
      <c r="P33" s="98"/>
      <c r="Q33" s="83"/>
      <c r="R33" s="73"/>
      <c r="S33" s="40"/>
      <c r="T33" s="41"/>
      <c r="U33" s="42"/>
    </row>
    <row r="34" spans="2:21" ht="15" customHeight="1">
      <c r="B34" s="105"/>
      <c r="C34" s="107"/>
      <c r="D34" s="107"/>
      <c r="E34" s="92"/>
      <c r="F34" s="101"/>
      <c r="G34" s="101"/>
      <c r="H34" s="101"/>
      <c r="I34" s="101"/>
      <c r="J34" s="89"/>
      <c r="K34" s="89"/>
      <c r="L34" s="86"/>
      <c r="M34" s="89"/>
      <c r="N34" s="92"/>
      <c r="O34" s="95"/>
      <c r="P34" s="98"/>
      <c r="Q34" s="83"/>
      <c r="R34" s="73"/>
      <c r="S34" s="40"/>
      <c r="T34" s="41"/>
      <c r="U34" s="42"/>
    </row>
    <row r="35" spans="2:21" ht="22.5" customHeight="1" thickBot="1">
      <c r="B35" s="105"/>
      <c r="C35" s="108"/>
      <c r="D35" s="108"/>
      <c r="E35" s="93"/>
      <c r="F35" s="102"/>
      <c r="G35" s="102"/>
      <c r="H35" s="102"/>
      <c r="I35" s="102"/>
      <c r="J35" s="90"/>
      <c r="K35" s="90"/>
      <c r="L35" s="87"/>
      <c r="M35" s="90"/>
      <c r="N35" s="93"/>
      <c r="O35" s="96"/>
      <c r="P35" s="99"/>
      <c r="Q35" s="84"/>
      <c r="R35" s="74" t="s">
        <v>72</v>
      </c>
      <c r="S35" s="70"/>
      <c r="T35" s="71">
        <f>T24+T25+T26+T27+T28+T29+T30+T31+T32+T33</f>
        <v>47183.829999999994</v>
      </c>
      <c r="U35" s="69"/>
    </row>
    <row r="36" spans="2:21">
      <c r="B36" s="104">
        <v>3</v>
      </c>
      <c r="C36" s="106" t="s">
        <v>165</v>
      </c>
      <c r="D36" s="109">
        <v>19500000</v>
      </c>
      <c r="E36" s="103" t="s">
        <v>176</v>
      </c>
      <c r="F36" s="116" t="s">
        <v>177</v>
      </c>
      <c r="G36" s="100"/>
      <c r="H36" s="103" t="s">
        <v>160</v>
      </c>
      <c r="I36" s="100"/>
      <c r="J36" s="88">
        <v>43936</v>
      </c>
      <c r="K36" s="88">
        <v>44300</v>
      </c>
      <c r="L36" s="85">
        <v>8.4574999999999997E-2</v>
      </c>
      <c r="M36" s="88">
        <v>43936</v>
      </c>
      <c r="N36" s="91"/>
      <c r="O36" s="94"/>
      <c r="P36" s="97"/>
      <c r="Q36" s="82">
        <v>19500000</v>
      </c>
      <c r="R36" s="57" t="s">
        <v>169</v>
      </c>
      <c r="S36" s="58">
        <v>43944</v>
      </c>
      <c r="T36" s="59">
        <v>67590.679999999993</v>
      </c>
      <c r="U36" s="77" t="s">
        <v>179</v>
      </c>
    </row>
    <row r="37" spans="2:21">
      <c r="B37" s="105"/>
      <c r="C37" s="107"/>
      <c r="D37" s="107"/>
      <c r="E37" s="92"/>
      <c r="F37" s="117"/>
      <c r="G37" s="101"/>
      <c r="H37" s="101"/>
      <c r="I37" s="101"/>
      <c r="J37" s="89"/>
      <c r="K37" s="89"/>
      <c r="L37" s="86"/>
      <c r="M37" s="89"/>
      <c r="N37" s="92"/>
      <c r="O37" s="95"/>
      <c r="P37" s="98"/>
      <c r="Q37" s="83"/>
      <c r="R37" s="57" t="s">
        <v>169</v>
      </c>
      <c r="S37" s="58">
        <v>43972</v>
      </c>
      <c r="T37" s="59">
        <v>139687.4</v>
      </c>
      <c r="U37" s="76" t="s">
        <v>181</v>
      </c>
    </row>
    <row r="38" spans="2:21">
      <c r="B38" s="105"/>
      <c r="C38" s="107"/>
      <c r="D38" s="107"/>
      <c r="E38" s="92"/>
      <c r="F38" s="117"/>
      <c r="G38" s="101"/>
      <c r="H38" s="101"/>
      <c r="I38" s="101"/>
      <c r="J38" s="89"/>
      <c r="K38" s="89"/>
      <c r="L38" s="86"/>
      <c r="M38" s="89"/>
      <c r="N38" s="92"/>
      <c r="O38" s="95"/>
      <c r="P38" s="98"/>
      <c r="Q38" s="83"/>
      <c r="R38" s="57" t="s">
        <v>169</v>
      </c>
      <c r="S38" s="58">
        <v>44007</v>
      </c>
      <c r="T38" s="59">
        <v>135181.35</v>
      </c>
      <c r="U38" s="78" t="s">
        <v>183</v>
      </c>
    </row>
    <row r="39" spans="2:21">
      <c r="B39" s="105"/>
      <c r="C39" s="107"/>
      <c r="D39" s="107"/>
      <c r="E39" s="92"/>
      <c r="F39" s="117"/>
      <c r="G39" s="101"/>
      <c r="H39" s="101"/>
      <c r="I39" s="101"/>
      <c r="J39" s="89"/>
      <c r="K39" s="89"/>
      <c r="L39" s="86"/>
      <c r="M39" s="89"/>
      <c r="N39" s="92"/>
      <c r="O39" s="95"/>
      <c r="P39" s="98"/>
      <c r="Q39" s="83"/>
      <c r="R39" s="57" t="s">
        <v>169</v>
      </c>
      <c r="S39" s="58">
        <v>44039</v>
      </c>
      <c r="T39" s="59">
        <v>139687.4</v>
      </c>
      <c r="U39" s="76" t="s">
        <v>184</v>
      </c>
    </row>
    <row r="40" spans="2:21">
      <c r="B40" s="105"/>
      <c r="C40" s="107"/>
      <c r="D40" s="107"/>
      <c r="E40" s="92"/>
      <c r="F40" s="117"/>
      <c r="G40" s="101"/>
      <c r="H40" s="101"/>
      <c r="I40" s="101"/>
      <c r="J40" s="89"/>
      <c r="K40" s="89"/>
      <c r="L40" s="86"/>
      <c r="M40" s="89"/>
      <c r="N40" s="92"/>
      <c r="O40" s="95"/>
      <c r="P40" s="98"/>
      <c r="Q40" s="83"/>
      <c r="R40" s="57" t="s">
        <v>169</v>
      </c>
      <c r="S40" s="58">
        <v>44063</v>
      </c>
      <c r="T40" s="59">
        <v>139687.4</v>
      </c>
      <c r="U40" s="79" t="s">
        <v>185</v>
      </c>
    </row>
    <row r="41" spans="2:21">
      <c r="B41" s="105"/>
      <c r="C41" s="107"/>
      <c r="D41" s="107"/>
      <c r="E41" s="92"/>
      <c r="F41" s="117"/>
      <c r="G41" s="101"/>
      <c r="H41" s="101"/>
      <c r="I41" s="101"/>
      <c r="J41" s="89"/>
      <c r="K41" s="89"/>
      <c r="L41" s="86"/>
      <c r="M41" s="89"/>
      <c r="N41" s="92"/>
      <c r="O41" s="95"/>
      <c r="P41" s="98"/>
      <c r="Q41" s="83"/>
      <c r="R41" s="57" t="s">
        <v>169</v>
      </c>
      <c r="S41" s="65">
        <v>44102</v>
      </c>
      <c r="T41" s="59">
        <v>135181.35</v>
      </c>
      <c r="U41" s="80" t="s">
        <v>186</v>
      </c>
    </row>
    <row r="42" spans="2:21">
      <c r="B42" s="105"/>
      <c r="C42" s="107"/>
      <c r="D42" s="107"/>
      <c r="E42" s="92"/>
      <c r="F42" s="117"/>
      <c r="G42" s="101"/>
      <c r="H42" s="101"/>
      <c r="I42" s="101"/>
      <c r="J42" s="89"/>
      <c r="K42" s="89"/>
      <c r="L42" s="86"/>
      <c r="M42" s="89"/>
      <c r="N42" s="92"/>
      <c r="O42" s="95"/>
      <c r="P42" s="98"/>
      <c r="Q42" s="83"/>
      <c r="R42" s="73" t="s">
        <v>169</v>
      </c>
      <c r="S42" s="40">
        <v>44126</v>
      </c>
      <c r="T42" s="81">
        <v>139687.4</v>
      </c>
      <c r="U42" s="42" t="s">
        <v>187</v>
      </c>
    </row>
    <row r="43" spans="2:21">
      <c r="B43" s="105"/>
      <c r="C43" s="107"/>
      <c r="D43" s="107"/>
      <c r="E43" s="92"/>
      <c r="F43" s="117"/>
      <c r="G43" s="101"/>
      <c r="H43" s="101"/>
      <c r="I43" s="101"/>
      <c r="J43" s="89"/>
      <c r="K43" s="89"/>
      <c r="L43" s="86"/>
      <c r="M43" s="89"/>
      <c r="N43" s="92"/>
      <c r="O43" s="95"/>
      <c r="P43" s="98"/>
      <c r="Q43" s="83"/>
      <c r="R43" s="73" t="s">
        <v>169</v>
      </c>
      <c r="S43" s="40">
        <v>44159</v>
      </c>
      <c r="T43" s="81">
        <v>135181.35</v>
      </c>
      <c r="U43" s="42" t="s">
        <v>189</v>
      </c>
    </row>
    <row r="44" spans="2:21">
      <c r="B44" s="105"/>
      <c r="C44" s="107"/>
      <c r="D44" s="107"/>
      <c r="E44" s="92"/>
      <c r="F44" s="117"/>
      <c r="G44" s="101"/>
      <c r="H44" s="101"/>
      <c r="I44" s="101"/>
      <c r="J44" s="89"/>
      <c r="K44" s="89"/>
      <c r="L44" s="86"/>
      <c r="M44" s="89"/>
      <c r="N44" s="92"/>
      <c r="O44" s="95"/>
      <c r="P44" s="98"/>
      <c r="Q44" s="83"/>
      <c r="R44" s="73" t="s">
        <v>169</v>
      </c>
      <c r="S44" s="40">
        <v>44189</v>
      </c>
      <c r="T44" s="81">
        <v>139687.4</v>
      </c>
      <c r="U44" s="42" t="s">
        <v>188</v>
      </c>
    </row>
    <row r="45" spans="2:21">
      <c r="B45" s="105"/>
      <c r="C45" s="107"/>
      <c r="D45" s="107"/>
      <c r="E45" s="92"/>
      <c r="F45" s="117"/>
      <c r="G45" s="101"/>
      <c r="H45" s="101"/>
      <c r="I45" s="101"/>
      <c r="J45" s="89"/>
      <c r="K45" s="89"/>
      <c r="L45" s="86"/>
      <c r="M45" s="89"/>
      <c r="N45" s="92"/>
      <c r="O45" s="95"/>
      <c r="P45" s="98"/>
      <c r="Q45" s="83"/>
      <c r="R45" s="73" t="s">
        <v>169</v>
      </c>
      <c r="S45" s="40">
        <v>44224</v>
      </c>
      <c r="T45" s="41">
        <v>140070.1</v>
      </c>
      <c r="U45" s="42" t="s">
        <v>192</v>
      </c>
    </row>
    <row r="46" spans="2:21">
      <c r="B46" s="105"/>
      <c r="C46" s="107"/>
      <c r="D46" s="107"/>
      <c r="E46" s="92"/>
      <c r="F46" s="117"/>
      <c r="G46" s="101"/>
      <c r="H46" s="101"/>
      <c r="I46" s="101"/>
      <c r="J46" s="89"/>
      <c r="K46" s="89"/>
      <c r="L46" s="86"/>
      <c r="M46" s="89"/>
      <c r="N46" s="92"/>
      <c r="O46" s="95"/>
      <c r="P46" s="98"/>
      <c r="Q46" s="83"/>
      <c r="R46" s="73"/>
      <c r="S46" s="40"/>
      <c r="T46" s="41"/>
      <c r="U46" s="42"/>
    </row>
    <row r="47" spans="2:21">
      <c r="B47" s="105"/>
      <c r="C47" s="108"/>
      <c r="D47" s="108"/>
      <c r="E47" s="93"/>
      <c r="F47" s="118"/>
      <c r="G47" s="102"/>
      <c r="H47" s="102"/>
      <c r="I47" s="102"/>
      <c r="J47" s="90"/>
      <c r="K47" s="90"/>
      <c r="L47" s="87"/>
      <c r="M47" s="90"/>
      <c r="N47" s="93"/>
      <c r="O47" s="96"/>
      <c r="P47" s="99"/>
      <c r="Q47" s="84"/>
      <c r="R47" s="74" t="s">
        <v>72</v>
      </c>
      <c r="S47" s="70"/>
      <c r="T47" s="71">
        <f>T36+T37+T38+T39+T40+T41+T42+T43+T44+T45</f>
        <v>1311641.83</v>
      </c>
      <c r="U47" s="69"/>
    </row>
  </sheetData>
  <mergeCells count="67">
    <mergeCell ref="Q36:Q47"/>
    <mergeCell ref="L36:L47"/>
    <mergeCell ref="M36:M47"/>
    <mergeCell ref="N36:N47"/>
    <mergeCell ref="O36:O47"/>
    <mergeCell ref="P36:P47"/>
    <mergeCell ref="G36:G47"/>
    <mergeCell ref="H36:H47"/>
    <mergeCell ref="I36:I47"/>
    <mergeCell ref="J36:J47"/>
    <mergeCell ref="K36:K47"/>
    <mergeCell ref="B36:B47"/>
    <mergeCell ref="C36:C47"/>
    <mergeCell ref="D36:D47"/>
    <mergeCell ref="E36:E47"/>
    <mergeCell ref="F36:F47"/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  <mergeCell ref="F8:F10"/>
    <mergeCell ref="G8:G10"/>
    <mergeCell ref="H8:H10"/>
    <mergeCell ref="I8:I10"/>
    <mergeCell ref="J8:L8"/>
    <mergeCell ref="B8:B10"/>
    <mergeCell ref="C8:C10"/>
    <mergeCell ref="D8:D10"/>
    <mergeCell ref="E8:E10"/>
    <mergeCell ref="B12:B23"/>
    <mergeCell ref="C12:C23"/>
    <mergeCell ref="D12:D23"/>
    <mergeCell ref="E12:E23"/>
    <mergeCell ref="F12:F23"/>
    <mergeCell ref="G12:G23"/>
    <mergeCell ref="H12:H23"/>
    <mergeCell ref="I12:I23"/>
    <mergeCell ref="J12:J23"/>
    <mergeCell ref="K12:K23"/>
    <mergeCell ref="Q12:Q23"/>
    <mergeCell ref="L12:L23"/>
    <mergeCell ref="M12:M23"/>
    <mergeCell ref="N12:N23"/>
    <mergeCell ref="O12:O23"/>
    <mergeCell ref="P12:P23"/>
    <mergeCell ref="B24:B35"/>
    <mergeCell ref="C24:C35"/>
    <mergeCell ref="D24:D35"/>
    <mergeCell ref="E24:E35"/>
    <mergeCell ref="F24:F35"/>
    <mergeCell ref="G24:G35"/>
    <mergeCell ref="H24:H35"/>
    <mergeCell ref="I24:I35"/>
    <mergeCell ref="J24:J35"/>
    <mergeCell ref="K24:K35"/>
    <mergeCell ref="Q24:Q35"/>
    <mergeCell ref="L24:L35"/>
    <mergeCell ref="M24:M35"/>
    <mergeCell ref="N24:N35"/>
    <mergeCell ref="O24:O35"/>
    <mergeCell ref="P24:P35"/>
  </mergeCells>
  <pageMargins left="0.70866141732283472" right="0.11811023622047245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N21"/>
  <sheetViews>
    <sheetView workbookViewId="0">
      <selection activeCell="C15" sqref="C15:F15"/>
    </sheetView>
  </sheetViews>
  <sheetFormatPr defaultColWidth="20" defaultRowHeight="18.75"/>
  <cols>
    <col min="1" max="7" width="20" style="2"/>
    <col min="8" max="8" width="23.28515625" style="2" customWidth="1"/>
    <col min="9" max="16384" width="20" style="2"/>
  </cols>
  <sheetData>
    <row r="3" spans="1:14">
      <c r="A3" s="3" t="s">
        <v>97</v>
      </c>
    </row>
    <row r="5" spans="1:14" ht="19.5" thickBot="1">
      <c r="A5" s="124" t="s">
        <v>33</v>
      </c>
      <c r="B5" s="127" t="s">
        <v>34</v>
      </c>
      <c r="C5" s="130" t="s">
        <v>35</v>
      </c>
      <c r="D5" s="127" t="s">
        <v>36</v>
      </c>
      <c r="E5" s="133" t="s">
        <v>37</v>
      </c>
      <c r="F5" s="136" t="s">
        <v>38</v>
      </c>
      <c r="G5" s="127" t="s">
        <v>39</v>
      </c>
      <c r="H5" s="127" t="s">
        <v>40</v>
      </c>
      <c r="I5" s="127" t="s">
        <v>41</v>
      </c>
      <c r="J5" s="139" t="s">
        <v>42</v>
      </c>
      <c r="K5" s="127" t="s">
        <v>43</v>
      </c>
      <c r="L5" s="119" t="s">
        <v>2</v>
      </c>
      <c r="M5" s="120"/>
      <c r="N5" s="121"/>
    </row>
    <row r="6" spans="1:14" ht="38.25" thickBot="1">
      <c r="A6" s="125"/>
      <c r="B6" s="128"/>
      <c r="C6" s="131"/>
      <c r="D6" s="128"/>
      <c r="E6" s="134"/>
      <c r="F6" s="137"/>
      <c r="G6" s="128"/>
      <c r="H6" s="128"/>
      <c r="I6" s="128"/>
      <c r="J6" s="140"/>
      <c r="K6" s="128"/>
      <c r="L6" s="122" t="s">
        <v>3</v>
      </c>
      <c r="M6" s="123"/>
      <c r="N6" s="14" t="s">
        <v>44</v>
      </c>
    </row>
    <row r="7" spans="1:14" ht="29.25" customHeight="1" thickBot="1">
      <c r="A7" s="126"/>
      <c r="B7" s="129"/>
      <c r="C7" s="132"/>
      <c r="D7" s="129"/>
      <c r="E7" s="135"/>
      <c r="F7" s="138"/>
      <c r="G7" s="129"/>
      <c r="H7" s="129"/>
      <c r="I7" s="129"/>
      <c r="J7" s="141"/>
      <c r="K7" s="129"/>
      <c r="L7" s="11" t="s">
        <v>8</v>
      </c>
      <c r="M7" s="10" t="s">
        <v>45</v>
      </c>
      <c r="N7" s="15" t="s">
        <v>10</v>
      </c>
    </row>
    <row r="8" spans="1:14" ht="19.5" thickBot="1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/>
    <row r="13" spans="1:14" ht="28.5" customHeight="1" thickBot="1">
      <c r="A13" s="142" t="s">
        <v>83</v>
      </c>
      <c r="B13" s="143"/>
      <c r="C13" s="143"/>
      <c r="D13" s="143"/>
      <c r="E13" s="143"/>
      <c r="F13" s="143"/>
      <c r="G13" s="143"/>
      <c r="H13" s="143"/>
      <c r="I13" s="143"/>
      <c r="J13" s="144"/>
      <c r="K13" s="145" t="s">
        <v>84</v>
      </c>
      <c r="L13" s="148" t="s">
        <v>51</v>
      </c>
    </row>
    <row r="14" spans="1:14" ht="19.5" thickBot="1">
      <c r="A14" s="151" t="s">
        <v>52</v>
      </c>
      <c r="B14" s="152"/>
      <c r="C14" s="119" t="s">
        <v>53</v>
      </c>
      <c r="D14" s="120"/>
      <c r="E14" s="120"/>
      <c r="F14" s="120"/>
      <c r="G14" s="120"/>
      <c r="H14" s="120"/>
      <c r="I14" s="120"/>
      <c r="J14" s="121"/>
      <c r="K14" s="146"/>
      <c r="L14" s="149"/>
    </row>
    <row r="15" spans="1:14" ht="19.5" thickBot="1">
      <c r="A15" s="153"/>
      <c r="B15" s="154"/>
      <c r="C15" s="119" t="s">
        <v>54</v>
      </c>
      <c r="D15" s="120"/>
      <c r="E15" s="120"/>
      <c r="F15" s="121"/>
      <c r="G15" s="119" t="s">
        <v>55</v>
      </c>
      <c r="H15" s="120"/>
      <c r="I15" s="120"/>
      <c r="J15" s="121"/>
      <c r="K15" s="146"/>
      <c r="L15" s="149"/>
    </row>
    <row r="16" spans="1:14" ht="37.5" customHeight="1" thickBot="1">
      <c r="A16" s="124" t="s">
        <v>11</v>
      </c>
      <c r="B16" s="124" t="s">
        <v>7</v>
      </c>
      <c r="C16" s="119" t="s">
        <v>56</v>
      </c>
      <c r="D16" s="121"/>
      <c r="E16" s="155" t="s">
        <v>57</v>
      </c>
      <c r="F16" s="156"/>
      <c r="G16" s="119" t="s">
        <v>56</v>
      </c>
      <c r="H16" s="121"/>
      <c r="I16" s="122" t="s">
        <v>57</v>
      </c>
      <c r="J16" s="123"/>
      <c r="K16" s="146"/>
      <c r="L16" s="149"/>
    </row>
    <row r="17" spans="1:12" ht="19.5" thickBot="1">
      <c r="A17" s="126"/>
      <c r="B17" s="126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47"/>
      <c r="L17" s="150"/>
    </row>
    <row r="18" spans="1:12" ht="19.5" thickBot="1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</mergeCells>
  <pageMargins left="0.11811023622047245" right="0.11811023622047245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10"/>
  <sheetViews>
    <sheetView workbookViewId="0">
      <selection activeCell="D16" sqref="D16"/>
    </sheetView>
  </sheetViews>
  <sheetFormatPr defaultColWidth="20" defaultRowHeight="18.75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>
      <c r="A2" s="20" t="s">
        <v>98</v>
      </c>
    </row>
    <row r="3" spans="1:20" ht="19.5" thickBot="1"/>
    <row r="4" spans="1:20" ht="36" customHeight="1" thickBot="1">
      <c r="A4" s="157" t="s">
        <v>85</v>
      </c>
      <c r="B4" s="127" t="s">
        <v>0</v>
      </c>
      <c r="C4" s="139" t="s">
        <v>86</v>
      </c>
      <c r="D4" s="127" t="s">
        <v>87</v>
      </c>
      <c r="E4" s="127" t="s">
        <v>59</v>
      </c>
      <c r="F4" s="160" t="s">
        <v>77</v>
      </c>
      <c r="G4" s="145" t="s">
        <v>88</v>
      </c>
      <c r="H4" s="127" t="s">
        <v>89</v>
      </c>
      <c r="I4" s="119" t="s">
        <v>2</v>
      </c>
      <c r="J4" s="120"/>
      <c r="K4" s="121"/>
      <c r="L4" s="166" t="s">
        <v>90</v>
      </c>
      <c r="M4" s="167"/>
      <c r="N4" s="167"/>
      <c r="O4" s="168"/>
      <c r="P4" s="127" t="s">
        <v>81</v>
      </c>
      <c r="Q4" s="122" t="s">
        <v>91</v>
      </c>
      <c r="R4" s="169"/>
      <c r="S4" s="123"/>
      <c r="T4" s="163" t="s">
        <v>51</v>
      </c>
    </row>
    <row r="5" spans="1:20" ht="38.25" thickBot="1">
      <c r="A5" s="158"/>
      <c r="B5" s="128"/>
      <c r="C5" s="140"/>
      <c r="D5" s="128"/>
      <c r="E5" s="128"/>
      <c r="F5" s="161"/>
      <c r="G5" s="146"/>
      <c r="H5" s="128"/>
      <c r="I5" s="122" t="s">
        <v>3</v>
      </c>
      <c r="J5" s="123"/>
      <c r="K5" s="10" t="s">
        <v>80</v>
      </c>
      <c r="L5" s="119" t="s">
        <v>4</v>
      </c>
      <c r="M5" s="121"/>
      <c r="N5" s="122" t="s">
        <v>5</v>
      </c>
      <c r="O5" s="123"/>
      <c r="P5" s="128"/>
      <c r="Q5" s="139" t="s">
        <v>92</v>
      </c>
      <c r="R5" s="148" t="s">
        <v>11</v>
      </c>
      <c r="S5" s="148" t="s">
        <v>7</v>
      </c>
      <c r="T5" s="164"/>
    </row>
    <row r="6" spans="1:20" ht="107.25" customHeight="1" thickBot="1">
      <c r="A6" s="159"/>
      <c r="B6" s="129"/>
      <c r="C6" s="141"/>
      <c r="D6" s="129"/>
      <c r="E6" s="129"/>
      <c r="F6" s="162"/>
      <c r="G6" s="147"/>
      <c r="H6" s="129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29"/>
      <c r="Q6" s="141"/>
      <c r="R6" s="150"/>
      <c r="S6" s="150"/>
      <c r="T6" s="165"/>
    </row>
    <row r="7" spans="1:20" ht="19.5" thickBot="1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  <mergeCell ref="A4:A6"/>
    <mergeCell ref="B4:B6"/>
    <mergeCell ref="C4:C6"/>
    <mergeCell ref="D4:D6"/>
    <mergeCell ref="E4:E6"/>
  </mergeCells>
  <pageMargins left="0.11811023622047245" right="0.11811023622047245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14"/>
  <sheetViews>
    <sheetView workbookViewId="0">
      <selection activeCell="A10" sqref="A10"/>
    </sheetView>
  </sheetViews>
  <sheetFormatPr defaultRowHeight="18.75"/>
  <cols>
    <col min="1" max="8" width="20" style="2"/>
    <col min="9" max="16384" width="9.140625" style="2"/>
  </cols>
  <sheetData>
    <row r="2" spans="1:20">
      <c r="A2" s="31" t="s">
        <v>131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/>
    <row r="4" spans="1:20" ht="72.75" customHeight="1" thickBot="1">
      <c r="A4" s="32" t="s">
        <v>132</v>
      </c>
      <c r="B4" s="33" t="s">
        <v>133</v>
      </c>
      <c r="C4" s="34" t="s">
        <v>134</v>
      </c>
      <c r="D4" s="34" t="s">
        <v>135</v>
      </c>
      <c r="E4" s="33" t="s">
        <v>136</v>
      </c>
      <c r="F4" s="33" t="s">
        <v>137</v>
      </c>
      <c r="G4" s="33" t="s">
        <v>138</v>
      </c>
      <c r="H4" s="30" t="s">
        <v>111</v>
      </c>
      <c r="I4" s="33" t="s">
        <v>139</v>
      </c>
      <c r="J4" s="30" t="s">
        <v>112</v>
      </c>
      <c r="K4" s="33" t="s">
        <v>140</v>
      </c>
      <c r="L4" s="33" t="s">
        <v>141</v>
      </c>
      <c r="M4" s="33" t="s">
        <v>142</v>
      </c>
      <c r="N4" s="33" t="s">
        <v>143</v>
      </c>
      <c r="O4" s="34" t="s">
        <v>144</v>
      </c>
      <c r="P4" s="33" t="s">
        <v>145</v>
      </c>
      <c r="Q4" s="25"/>
      <c r="R4" s="25"/>
      <c r="S4" s="25"/>
      <c r="T4" s="25"/>
    </row>
    <row r="5" spans="1:20" ht="19.5" thickBot="1">
      <c r="A5" s="27" t="s">
        <v>100</v>
      </c>
      <c r="B5" s="27" t="s">
        <v>113</v>
      </c>
      <c r="C5" s="26" t="s">
        <v>101</v>
      </c>
      <c r="D5" s="26" t="s">
        <v>102</v>
      </c>
      <c r="E5" s="26" t="s">
        <v>103</v>
      </c>
      <c r="F5" s="27" t="s">
        <v>104</v>
      </c>
      <c r="G5" s="26" t="s">
        <v>105</v>
      </c>
      <c r="H5" s="27" t="s">
        <v>106</v>
      </c>
      <c r="I5" s="26" t="s">
        <v>114</v>
      </c>
      <c r="J5" s="27" t="s">
        <v>107</v>
      </c>
      <c r="K5" s="27" t="s">
        <v>115</v>
      </c>
      <c r="L5" s="27" t="s">
        <v>108</v>
      </c>
      <c r="M5" s="26">
        <v>13</v>
      </c>
      <c r="N5" s="26" t="s">
        <v>110</v>
      </c>
      <c r="O5" s="26" t="s">
        <v>109</v>
      </c>
      <c r="P5" s="27" t="s">
        <v>116</v>
      </c>
      <c r="Q5" s="25"/>
      <c r="R5" s="25"/>
      <c r="S5" s="25"/>
      <c r="T5" s="25"/>
    </row>
    <row r="6" spans="1:20" ht="19.5" thickBo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/>
    <row r="10" spans="1:20" ht="69" thickBot="1">
      <c r="A10" s="33" t="s">
        <v>146</v>
      </c>
      <c r="B10" s="33" t="s">
        <v>147</v>
      </c>
      <c r="C10" s="33" t="s">
        <v>148</v>
      </c>
      <c r="D10" s="33" t="s">
        <v>149</v>
      </c>
      <c r="E10" s="30" t="s">
        <v>117</v>
      </c>
      <c r="F10" s="33" t="s">
        <v>150</v>
      </c>
      <c r="G10" s="33" t="s">
        <v>151</v>
      </c>
      <c r="H10" s="30" t="s">
        <v>118</v>
      </c>
      <c r="I10" s="33" t="s">
        <v>152</v>
      </c>
      <c r="J10" s="34" t="s">
        <v>153</v>
      </c>
      <c r="K10" s="35" t="s">
        <v>154</v>
      </c>
      <c r="L10" s="34" t="s">
        <v>155</v>
      </c>
      <c r="M10" s="33" t="s">
        <v>156</v>
      </c>
      <c r="N10" s="33" t="s">
        <v>157</v>
      </c>
      <c r="O10" s="25"/>
      <c r="P10" s="25"/>
      <c r="Q10" s="25"/>
      <c r="R10" s="25"/>
      <c r="S10" s="25"/>
      <c r="T10" s="25"/>
    </row>
    <row r="11" spans="1:20" ht="19.5" thickBot="1">
      <c r="A11" s="27" t="s">
        <v>119</v>
      </c>
      <c r="B11" s="27">
        <v>18</v>
      </c>
      <c r="C11" s="27" t="s">
        <v>120</v>
      </c>
      <c r="D11" s="27" t="s">
        <v>121</v>
      </c>
      <c r="E11" s="27" t="s">
        <v>122</v>
      </c>
      <c r="F11" s="27" t="s">
        <v>123</v>
      </c>
      <c r="G11" s="27" t="s">
        <v>124</v>
      </c>
      <c r="H11" s="27" t="s">
        <v>125</v>
      </c>
      <c r="I11" s="27" t="s">
        <v>126</v>
      </c>
      <c r="J11" s="27" t="s">
        <v>127</v>
      </c>
      <c r="K11" s="27" t="s">
        <v>128</v>
      </c>
      <c r="L11" s="27" t="s">
        <v>129</v>
      </c>
      <c r="M11" s="27" t="s">
        <v>130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15"/>
  <sheetViews>
    <sheetView workbookViewId="0">
      <selection activeCell="C5" sqref="C5"/>
    </sheetView>
  </sheetViews>
  <sheetFormatPr defaultRowHeight="18.75"/>
  <cols>
    <col min="1" max="1" width="29.140625" style="2" customWidth="1"/>
    <col min="2" max="3" width="12.5703125" style="2" customWidth="1"/>
    <col min="4" max="4" width="12.140625" style="2" customWidth="1"/>
    <col min="5" max="5" width="13.140625" style="2" customWidth="1"/>
    <col min="6" max="6" width="12.7109375" style="2" customWidth="1"/>
    <col min="7" max="7" width="12.5703125" style="2" customWidth="1"/>
    <col min="8" max="8" width="12.28515625" style="2" customWidth="1"/>
    <col min="9" max="10" width="12.5703125" style="2" bestFit="1" customWidth="1"/>
    <col min="11" max="11" width="14.140625" style="2" customWidth="1"/>
    <col min="12" max="12" width="12.5703125" style="2" customWidth="1"/>
    <col min="13" max="13" width="12.85546875" style="2" customWidth="1"/>
    <col min="14" max="14" width="12.7109375" style="2" customWidth="1"/>
    <col min="15" max="15" width="12.42578125" style="2" customWidth="1"/>
    <col min="16" max="16384" width="9.140625" style="2"/>
  </cols>
  <sheetData>
    <row r="2" spans="1:15">
      <c r="A2" s="1" t="s">
        <v>99</v>
      </c>
    </row>
    <row r="3" spans="1:15" ht="19.5" thickBot="1"/>
    <row r="4" spans="1:15" ht="38.25" thickBot="1">
      <c r="A4" s="8"/>
      <c r="B4" s="23" t="s">
        <v>71</v>
      </c>
      <c r="C4" s="12" t="s">
        <v>60</v>
      </c>
      <c r="D4" s="23" t="s">
        <v>61</v>
      </c>
      <c r="E4" s="6" t="s">
        <v>62</v>
      </c>
      <c r="F4" s="6" t="s">
        <v>63</v>
      </c>
      <c r="G4" s="6" t="s">
        <v>64</v>
      </c>
      <c r="H4" s="6" t="s">
        <v>65</v>
      </c>
      <c r="I4" s="12" t="s">
        <v>94</v>
      </c>
      <c r="J4" s="6" t="s">
        <v>66</v>
      </c>
      <c r="K4" s="23" t="s">
        <v>67</v>
      </c>
      <c r="L4" s="23" t="s">
        <v>68</v>
      </c>
      <c r="M4" s="23" t="s">
        <v>69</v>
      </c>
      <c r="N4" s="23" t="s">
        <v>70</v>
      </c>
      <c r="O4" s="43" t="s">
        <v>71</v>
      </c>
    </row>
    <row r="5" spans="1:15" ht="42" customHeight="1" thickBot="1">
      <c r="A5" s="44" t="s">
        <v>93</v>
      </c>
      <c r="B5" s="45">
        <v>19500000</v>
      </c>
      <c r="C5" s="38">
        <v>19500000</v>
      </c>
      <c r="D5" s="45"/>
      <c r="E5" s="64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58.5" thickBot="1">
      <c r="A6" s="44" t="s">
        <v>96</v>
      </c>
      <c r="B6" s="39"/>
      <c r="C6" s="46"/>
      <c r="D6" s="39"/>
      <c r="E6" s="47"/>
      <c r="F6" s="46"/>
      <c r="G6" s="46"/>
      <c r="H6" s="46"/>
      <c r="I6" s="46"/>
      <c r="J6" s="46"/>
      <c r="K6" s="39"/>
      <c r="L6" s="39"/>
      <c r="M6" s="39"/>
      <c r="N6" s="39"/>
      <c r="O6" s="39"/>
    </row>
    <row r="7" spans="1:15" ht="42.75" customHeight="1" thickBot="1">
      <c r="A7" s="44" t="s">
        <v>95</v>
      </c>
      <c r="B7" s="48"/>
      <c r="C7" s="49"/>
      <c r="D7" s="48"/>
      <c r="E7" s="50"/>
      <c r="F7" s="49"/>
      <c r="G7" s="49"/>
      <c r="H7" s="49"/>
      <c r="I7" s="49"/>
      <c r="J7" s="49"/>
      <c r="K7" s="48"/>
      <c r="L7" s="48"/>
      <c r="M7" s="48"/>
      <c r="N7" s="48"/>
      <c r="O7" s="48"/>
    </row>
    <row r="8" spans="1:15" ht="50.25" customHeight="1" thickBot="1">
      <c r="A8" s="51" t="s">
        <v>158</v>
      </c>
      <c r="B8" s="39"/>
      <c r="C8" s="46"/>
      <c r="D8" s="39"/>
      <c r="E8" s="47"/>
      <c r="F8" s="46"/>
      <c r="G8" s="46"/>
      <c r="H8" s="46"/>
      <c r="I8" s="46"/>
      <c r="J8" s="46"/>
      <c r="K8" s="39"/>
      <c r="L8" s="39"/>
      <c r="M8" s="39"/>
      <c r="N8" s="39"/>
      <c r="O8" s="39"/>
    </row>
    <row r="9" spans="1:15" ht="19.5" thickBot="1">
      <c r="A9" s="24" t="s">
        <v>72</v>
      </c>
      <c r="B9" s="52">
        <f>B5+B6+B7+B8</f>
        <v>19500000</v>
      </c>
      <c r="C9" s="52">
        <f t="shared" ref="C9:O9" si="0">C5+C6+C7+C8</f>
        <v>19500000</v>
      </c>
      <c r="D9" s="52">
        <f t="shared" si="0"/>
        <v>0</v>
      </c>
      <c r="E9" s="52">
        <f t="shared" si="0"/>
        <v>0</v>
      </c>
      <c r="F9" s="52">
        <f t="shared" si="0"/>
        <v>0</v>
      </c>
      <c r="G9" s="52">
        <f t="shared" si="0"/>
        <v>0</v>
      </c>
      <c r="H9" s="52">
        <f t="shared" si="0"/>
        <v>0</v>
      </c>
      <c r="I9" s="52">
        <f t="shared" si="0"/>
        <v>0</v>
      </c>
      <c r="J9" s="52">
        <f t="shared" si="0"/>
        <v>0</v>
      </c>
      <c r="K9" s="52">
        <f t="shared" si="0"/>
        <v>0</v>
      </c>
      <c r="L9" s="52">
        <f t="shared" si="0"/>
        <v>0</v>
      </c>
      <c r="M9" s="52">
        <f t="shared" si="0"/>
        <v>0</v>
      </c>
      <c r="N9" s="52">
        <f t="shared" si="0"/>
        <v>0</v>
      </c>
      <c r="O9" s="52">
        <f t="shared" si="0"/>
        <v>0</v>
      </c>
    </row>
    <row r="11" spans="1:15">
      <c r="B11" s="2" t="s">
        <v>162</v>
      </c>
    </row>
    <row r="13" spans="1:15">
      <c r="B13" s="2" t="s">
        <v>163</v>
      </c>
    </row>
    <row r="15" spans="1:15">
      <c r="B15" s="2" t="s">
        <v>193</v>
      </c>
    </row>
  </sheetData>
  <pageMargins left="0.11811023622047245" right="0.1968503937007874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2020-01-15T13:02:40Z</cp:lastPrinted>
  <dcterms:created xsi:type="dcterms:W3CDTF">2016-10-17T09:00:39Z</dcterms:created>
  <dcterms:modified xsi:type="dcterms:W3CDTF">2021-02-11T08:46:44Z</dcterms:modified>
</cp:coreProperties>
</file>