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Gribkova\мои документы\ИСПОЛНЕНИЕ БЮДЖЕТА\2023\Итог 2023\ОТЧЕТ\2. Материалы и аналитические данные к исполнению бюджета 2022г\"/>
    </mc:Choice>
  </mc:AlternateContent>
  <bookViews>
    <workbookView xWindow="-120" yWindow="-120" windowWidth="19440" windowHeight="15000"/>
  </bookViews>
  <sheets>
    <sheet name="03231643157100002700" sheetId="2" r:id="rId1"/>
  </sheets>
  <definedNames>
    <definedName name="_xlnm.Print_Area" localSheetId="0">'03231643157100002700'!$A$1:$J$33</definedName>
  </definedNames>
  <calcPr calcId="162913"/>
</workbook>
</file>

<file path=xl/calcChain.xml><?xml version="1.0" encoding="utf-8"?>
<calcChain xmlns="http://schemas.openxmlformats.org/spreadsheetml/2006/main">
  <c r="I31" i="2" l="1"/>
  <c r="I32" i="2"/>
  <c r="I33" i="2"/>
  <c r="H28" i="2"/>
  <c r="G28" i="2"/>
  <c r="J6" i="2"/>
  <c r="J9" i="2"/>
  <c r="J10" i="2"/>
  <c r="J12" i="2"/>
  <c r="J13" i="2"/>
  <c r="J15" i="2"/>
  <c r="J16" i="2"/>
  <c r="J17" i="2"/>
  <c r="J18" i="2"/>
  <c r="J20" i="2"/>
  <c r="J21" i="2"/>
  <c r="J22" i="2"/>
  <c r="J24" i="2"/>
  <c r="J25" i="2"/>
  <c r="J26" i="2"/>
  <c r="J27" i="2"/>
  <c r="J28" i="2"/>
  <c r="J29" i="2"/>
  <c r="J30" i="2"/>
  <c r="J5" i="2"/>
  <c r="I19" i="2"/>
  <c r="H23" i="2"/>
  <c r="J23" i="2" s="1"/>
  <c r="G23" i="2"/>
  <c r="G32" i="2" s="1"/>
  <c r="H20" i="2"/>
  <c r="G20" i="2"/>
  <c r="I7" i="2"/>
  <c r="J7" i="2" s="1"/>
  <c r="H14" i="2"/>
  <c r="H33" i="2" s="1"/>
  <c r="G14" i="2"/>
  <c r="G33" i="2" s="1"/>
  <c r="H11" i="2"/>
  <c r="J11" i="2" s="1"/>
  <c r="G11" i="2"/>
  <c r="H8" i="2"/>
  <c r="H7" i="2" s="1"/>
  <c r="G8" i="2"/>
  <c r="G31" i="2" s="1"/>
  <c r="J14" i="2" l="1"/>
  <c r="H32" i="2"/>
  <c r="G19" i="2"/>
  <c r="J8" i="2"/>
  <c r="H19" i="2"/>
  <c r="J19" i="2" s="1"/>
  <c r="H31" i="2"/>
  <c r="G7" i="2"/>
</calcChain>
</file>

<file path=xl/sharedStrings.xml><?xml version="1.0" encoding="utf-8"?>
<sst xmlns="http://schemas.openxmlformats.org/spreadsheetml/2006/main" count="64" uniqueCount="38">
  <si>
    <t>Единица измерения: руб.</t>
  </si>
  <si>
    <t>002</t>
  </si>
  <si>
    <t>0409</t>
  </si>
  <si>
    <t xml:space="preserve">          Приведение в нормативное состояние автомобильных дорог и искусственных дорожных сооружений в рамках реализации национального проекта "Безопасные качественные дороги"</t>
  </si>
  <si>
    <t>021R153940</t>
  </si>
  <si>
    <t xml:space="preserve">            Бюджетные инвестиции в объекты капитального строительства государственной (муниципальной) собственности</t>
  </si>
  <si>
    <t>414</t>
  </si>
  <si>
    <t>0502</t>
  </si>
  <si>
    <t xml:space="preserve">          Софинансирование объектов капитальных вложений муниципальной собственности</t>
  </si>
  <si>
    <t>02435S1270</t>
  </si>
  <si>
    <t>1004</t>
  </si>
  <si>
    <t xml:space="preserve">          Осуществление отдельных государственных полномочий Брянской области по обеспечению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</t>
  </si>
  <si>
    <t>02452R0820</t>
  </si>
  <si>
    <t xml:space="preserve">            Бюджетные инвестиции на приобретение объектов недвижимого имущества в государственную (муниципальную) собственность</t>
  </si>
  <si>
    <t>412</t>
  </si>
  <si>
    <t>ВСЕГО РАСХОДОВ:</t>
  </si>
  <si>
    <t>№ п/п</t>
  </si>
  <si>
    <t>Наименование</t>
  </si>
  <si>
    <t>ГРБС</t>
  </si>
  <si>
    <t>Рз. Пр.</t>
  </si>
  <si>
    <t>ЦСР</t>
  </si>
  <si>
    <t>ВР</t>
  </si>
  <si>
    <t>Кассовое исполнение</t>
  </si>
  <si>
    <t>Процент исполнения к сводной бюджетной росписи с учетом изменений</t>
  </si>
  <si>
    <t>Бюджетные асигнования, утвержденные сводной бюджетной росписью с учетом изменений</t>
  </si>
  <si>
    <t>3</t>
  </si>
  <si>
    <t>4</t>
  </si>
  <si>
    <t>5</t>
  </si>
  <si>
    <t>6</t>
  </si>
  <si>
    <t>за счет местного бюджета</t>
  </si>
  <si>
    <t>за счет федерального бюджета</t>
  </si>
  <si>
    <t>за счет областного бюджета</t>
  </si>
  <si>
    <t>Строительство водопроводной сети по ул. Северная в г. Фокино Брянской области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</si>
  <si>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</si>
  <si>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Строительство моста через р.Болва на автомобильной дороге "Подъезд к Фокино" Брянской области</t>
  </si>
  <si>
    <t>Отчет  об исполнении расходов бюджета городского округа город Фокино Брянской области,
направляемых на осуществление бюджетных инвестиций в объекты муниципальной собственности, софинансирование  капитальных вложений, которые осуществляются за счет межбюджетных трансфертов из областного 
бюджета за 2023 год</t>
  </si>
  <si>
    <t>10=9/8</t>
  </si>
  <si>
    <t>Бюджетные асигнования, утвержденные решением о бюджете на 2023-2025 гг        № 6-897 от  15.12.2022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</si>
</sst>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7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9" fillId="0" borderId="1"/>
    <xf numFmtId="0" fontId="10" fillId="0" borderId="1"/>
    <xf numFmtId="4" fontId="3" fillId="5" borderId="9">
      <alignment horizontal="right" vertical="top" shrinkToFit="1"/>
    </xf>
    <xf numFmtId="4" fontId="3" fillId="2" borderId="9">
      <alignment horizontal="right" vertical="top" shrinkToFit="1"/>
    </xf>
    <xf numFmtId="1" fontId="1" fillId="0" borderId="2">
      <alignment horizontal="center" vertical="top" shrinkToFit="1"/>
    </xf>
    <xf numFmtId="4" fontId="3" fillId="5" borderId="2">
      <alignment horizontal="right" vertical="top" shrinkToFi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9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1" fillId="0" borderId="1"/>
    <xf numFmtId="0" fontId="11" fillId="0" borderId="1"/>
    <xf numFmtId="0" fontId="12" fillId="4" borderId="1"/>
    <xf numFmtId="0" fontId="1" fillId="0" borderId="1">
      <alignment wrapText="1"/>
    </xf>
    <xf numFmtId="0" fontId="1" fillId="0" borderId="1">
      <alignment horizontal="right"/>
    </xf>
    <xf numFmtId="0" fontId="13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</cellStyleXfs>
  <cellXfs count="40">
    <xf numFmtId="0" fontId="0" fillId="0" borderId="0" xfId="0"/>
    <xf numFmtId="0" fontId="8" fillId="0" borderId="0" xfId="0" applyFont="1" applyFill="1" applyProtection="1">
      <protection locked="0"/>
    </xf>
    <xf numFmtId="0" fontId="8" fillId="6" borderId="4" xfId="25" applyFont="1" applyFill="1" applyBorder="1" applyAlignment="1">
      <alignment horizontal="left" vertical="top"/>
    </xf>
    <xf numFmtId="49" fontId="8" fillId="6" borderId="4" xfId="25" applyNumberFormat="1" applyFont="1" applyFill="1" applyBorder="1" applyAlignment="1">
      <alignment horizontal="left" vertical="top"/>
    </xf>
    <xf numFmtId="4" fontId="8" fillId="6" borderId="10" xfId="25" applyNumberFormat="1" applyFont="1" applyFill="1" applyBorder="1" applyAlignment="1">
      <alignment vertical="top"/>
    </xf>
    <xf numFmtId="0" fontId="8" fillId="0" borderId="0" xfId="0" applyFont="1" applyFill="1" applyAlignment="1" applyProtection="1">
      <alignment wrapText="1"/>
      <protection locked="0"/>
    </xf>
    <xf numFmtId="2" fontId="8" fillId="6" borderId="6" xfId="25" applyNumberFormat="1" applyFont="1" applyFill="1" applyBorder="1" applyAlignment="1">
      <alignment horizontal="left" vertical="center" wrapText="1"/>
    </xf>
    <xf numFmtId="49" fontId="8" fillId="6" borderId="6" xfId="25" applyNumberFormat="1" applyFont="1" applyFill="1" applyBorder="1" applyAlignment="1">
      <alignment horizontal="center" vertical="center" wrapText="1"/>
    </xf>
    <xf numFmtId="0" fontId="8" fillId="0" borderId="0" xfId="0" applyFont="1" applyFill="1" applyAlignment="1" applyProtection="1">
      <alignment horizontal="center" vertical="top" wrapText="1"/>
      <protection locked="0"/>
    </xf>
    <xf numFmtId="0" fontId="8" fillId="6" borderId="5" xfId="25" applyFont="1" applyFill="1" applyBorder="1" applyAlignment="1">
      <alignment horizontal="center" vertical="center" wrapText="1"/>
    </xf>
    <xf numFmtId="0" fontId="7" fillId="0" borderId="11" xfId="6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3" fontId="8" fillId="6" borderId="3" xfId="25" applyNumberFormat="1" applyFont="1" applyFill="1" applyBorder="1" applyAlignment="1">
      <alignment horizontal="center" vertical="top" wrapText="1"/>
    </xf>
    <xf numFmtId="0" fontId="8" fillId="6" borderId="3" xfId="25" applyFont="1" applyFill="1" applyBorder="1" applyAlignment="1">
      <alignment horizontal="center" vertical="top" wrapText="1"/>
    </xf>
    <xf numFmtId="49" fontId="8" fillId="6" borderId="3" xfId="25" applyNumberFormat="1" applyFont="1" applyFill="1" applyBorder="1" applyAlignment="1">
      <alignment horizontal="center" vertical="top" wrapText="1"/>
    </xf>
    <xf numFmtId="0" fontId="7" fillId="0" borderId="3" xfId="6" applyFont="1" applyBorder="1" applyAlignment="1">
      <alignment horizontal="center" vertical="top" wrapText="1"/>
    </xf>
    <xf numFmtId="0" fontId="7" fillId="0" borderId="3" xfId="2" applyFont="1" applyBorder="1" applyAlignment="1">
      <alignment horizontal="center" vertical="top" wrapText="1"/>
    </xf>
    <xf numFmtId="0" fontId="8" fillId="0" borderId="3" xfId="0" applyFont="1" applyFill="1" applyBorder="1" applyProtection="1">
      <protection locked="0"/>
    </xf>
    <xf numFmtId="0" fontId="8" fillId="0" borderId="3" xfId="43" applyFont="1" applyFill="1" applyBorder="1" applyAlignment="1">
      <alignment horizontal="left" vertical="top" wrapText="1"/>
    </xf>
    <xf numFmtId="0" fontId="7" fillId="0" borderId="3" xfId="7" applyNumberFormat="1" applyFont="1" applyFill="1" applyBorder="1" applyProtection="1">
      <alignment vertical="top" wrapText="1"/>
    </xf>
    <xf numFmtId="1" fontId="7" fillId="0" borderId="3" xfId="8" applyNumberFormat="1" applyFont="1" applyFill="1" applyBorder="1" applyProtection="1">
      <alignment horizontal="center" vertical="top" shrinkToFit="1"/>
    </xf>
    <xf numFmtId="10" fontId="8" fillId="0" borderId="3" xfId="0" applyNumberFormat="1" applyFont="1" applyFill="1" applyBorder="1" applyAlignment="1" applyProtection="1">
      <alignment horizontal="left" vertical="top"/>
      <protection locked="0"/>
    </xf>
    <xf numFmtId="4" fontId="7" fillId="0" borderId="3" xfId="9" applyNumberFormat="1" applyFont="1" applyFill="1" applyBorder="1" applyAlignment="1" applyProtection="1">
      <alignment horizontal="left" vertical="top" shrinkToFit="1"/>
    </xf>
    <xf numFmtId="4" fontId="7" fillId="0" borderId="12" xfId="12" applyNumberFormat="1" applyFont="1" applyFill="1" applyBorder="1" applyAlignment="1" applyProtection="1">
      <alignment horizontal="left" vertical="top" shrinkToFit="1"/>
    </xf>
    <xf numFmtId="4" fontId="7" fillId="0" borderId="13" xfId="12" applyNumberFormat="1" applyFont="1" applyFill="1" applyBorder="1" applyAlignment="1" applyProtection="1">
      <alignment horizontal="left" vertical="top" shrinkToFit="1"/>
    </xf>
    <xf numFmtId="10" fontId="8" fillId="0" borderId="6" xfId="0" applyNumberFormat="1" applyFont="1" applyFill="1" applyBorder="1" applyAlignment="1" applyProtection="1">
      <alignment horizontal="left" vertical="top"/>
      <protection locked="0"/>
    </xf>
    <xf numFmtId="4" fontId="7" fillId="0" borderId="3" xfId="2" applyNumberFormat="1" applyFont="1" applyFill="1" applyBorder="1" applyProtection="1"/>
    <xf numFmtId="4" fontId="7" fillId="0" borderId="3" xfId="14" applyNumberFormat="1" applyFont="1" applyFill="1" applyBorder="1" applyAlignment="1">
      <alignment wrapText="1"/>
    </xf>
    <xf numFmtId="4" fontId="8" fillId="0" borderId="3" xfId="0" applyNumberFormat="1" applyFont="1" applyFill="1" applyBorder="1" applyProtection="1">
      <protection locked="0"/>
    </xf>
    <xf numFmtId="0" fontId="9" fillId="0" borderId="1" xfId="25" applyFont="1"/>
    <xf numFmtId="0" fontId="8" fillId="6" borderId="1" xfId="25" applyFont="1" applyFill="1" applyAlignment="1">
      <alignment horizontal="center" vertical="center" wrapText="1"/>
    </xf>
    <xf numFmtId="4" fontId="8" fillId="6" borderId="10" xfId="25" applyNumberFormat="1" applyFont="1" applyFill="1" applyBorder="1" applyAlignment="1">
      <alignment horizontal="right" vertical="top"/>
    </xf>
    <xf numFmtId="1" fontId="7" fillId="0" borderId="3" xfId="8" applyNumberFormat="1" applyFont="1" applyFill="1" applyBorder="1" applyAlignment="1" applyProtection="1">
      <alignment horizontal="center" vertical="top" shrinkToFit="1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7" fillId="0" borderId="3" xfId="7" applyNumberFormat="1" applyFont="1" applyFill="1" applyBorder="1" applyAlignment="1" applyProtection="1">
      <alignment vertical="top" wrapText="1"/>
    </xf>
    <xf numFmtId="0" fontId="8" fillId="0" borderId="6" xfId="0" applyFont="1" applyFill="1" applyBorder="1" applyAlignment="1" applyProtection="1">
      <alignment horizontal="center"/>
      <protection locked="0"/>
    </xf>
    <xf numFmtId="0" fontId="8" fillId="0" borderId="7" xfId="0" applyFont="1" applyFill="1" applyBorder="1" applyAlignment="1" applyProtection="1">
      <alignment horizontal="center"/>
      <protection locked="0"/>
    </xf>
    <xf numFmtId="0" fontId="8" fillId="0" borderId="8" xfId="0" applyFont="1" applyFill="1" applyBorder="1" applyAlignment="1" applyProtection="1">
      <alignment horizontal="center"/>
      <protection locked="0"/>
    </xf>
    <xf numFmtId="0" fontId="7" fillId="0" borderId="6" xfId="11" applyNumberFormat="1" applyFont="1" applyFill="1" applyBorder="1" applyAlignment="1" applyProtection="1">
      <alignment horizontal="center" vertical="center"/>
    </xf>
    <xf numFmtId="0" fontId="7" fillId="0" borderId="3" xfId="14" applyNumberFormat="1" applyFont="1" applyFill="1" applyBorder="1" applyAlignment="1" applyProtection="1">
      <alignment vertical="top" wrapText="1"/>
    </xf>
  </cellXfs>
  <cellStyles count="67">
    <cellStyle name="br" xfId="17"/>
    <cellStyle name="br 2" xfId="37"/>
    <cellStyle name="col" xfId="16"/>
    <cellStyle name="col 2" xfId="36"/>
    <cellStyle name="Normal" xfId="26"/>
    <cellStyle name="style0" xfId="18"/>
    <cellStyle name="style0 2" xfId="38"/>
    <cellStyle name="td" xfId="19"/>
    <cellStyle name="td 2" xfId="39"/>
    <cellStyle name="tr" xfId="15"/>
    <cellStyle name="tr 2" xfId="35"/>
    <cellStyle name="xl21" xfId="20"/>
    <cellStyle name="xl21 2" xfId="40"/>
    <cellStyle name="xl22" xfId="6"/>
    <cellStyle name="xl23" xfId="21"/>
    <cellStyle name="xl24" xfId="2"/>
    <cellStyle name="xl25" xfId="8"/>
    <cellStyle name="xl25 2" xfId="46"/>
    <cellStyle name="xl26" xfId="11"/>
    <cellStyle name="xl27" xfId="22"/>
    <cellStyle name="xl27 2" xfId="47"/>
    <cellStyle name="xl28" xfId="12"/>
    <cellStyle name="xl28 2" xfId="27"/>
    <cellStyle name="xl28 3" xfId="48"/>
    <cellStyle name="xl29" xfId="1"/>
    <cellStyle name="xl29 2" xfId="28"/>
    <cellStyle name="xl29 3" xfId="49"/>
    <cellStyle name="xl30" xfId="14"/>
    <cellStyle name="xl30 2" xfId="50"/>
    <cellStyle name="xl31" xfId="23"/>
    <cellStyle name="xl31 2" xfId="51"/>
    <cellStyle name="xl32" xfId="13"/>
    <cellStyle name="xl32 2" xfId="52"/>
    <cellStyle name="xl33" xfId="3"/>
    <cellStyle name="xl34" xfId="4"/>
    <cellStyle name="xl34 2" xfId="29"/>
    <cellStyle name="xl34 3" xfId="53"/>
    <cellStyle name="xl35" xfId="5"/>
    <cellStyle name="xl35 2" xfId="54"/>
    <cellStyle name="xl36" xfId="24"/>
    <cellStyle name="xl36 2" xfId="30"/>
    <cellStyle name="xl36 3" xfId="55"/>
    <cellStyle name="xl37" xfId="7"/>
    <cellStyle name="xl37 2" xfId="56"/>
    <cellStyle name="xl38" xfId="9"/>
    <cellStyle name="xl39" xfId="10"/>
    <cellStyle name="xl39 2" xfId="57"/>
    <cellStyle name="xl42" xfId="41"/>
    <cellStyle name="xl43" xfId="31"/>
    <cellStyle name="xl44" xfId="58"/>
    <cellStyle name="xl45" xfId="59"/>
    <cellStyle name="xl46" xfId="60"/>
    <cellStyle name="xl47" xfId="61"/>
    <cellStyle name="xl48" xfId="62"/>
    <cellStyle name="xl49" xfId="63"/>
    <cellStyle name="xl50" xfId="64"/>
    <cellStyle name="xl51" xfId="65"/>
    <cellStyle name="xl52" xfId="66"/>
    <cellStyle name="xl53" xfId="32"/>
    <cellStyle name="xl57" xfId="44"/>
    <cellStyle name="xl58" xfId="45"/>
    <cellStyle name="xl59" xfId="42"/>
    <cellStyle name="Обычный" xfId="0" builtinId="0"/>
    <cellStyle name="Обычный 10 2" xfId="33"/>
    <cellStyle name="Обычный 2" xfId="25"/>
    <cellStyle name="Обычный 3" xfId="34"/>
    <cellStyle name="Обычный 4" xfId="4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tabSelected="1" view="pageBreakPreview" topLeftCell="A11" zoomScale="80" zoomScaleNormal="80" zoomScaleSheetLayoutView="80" workbookViewId="0">
      <selection activeCell="H3" sqref="H3"/>
    </sheetView>
  </sheetViews>
  <sheetFormatPr defaultRowHeight="15.75" outlineLevelRow="5" x14ac:dyDescent="0.25"/>
  <cols>
    <col min="1" max="1" width="5" style="1" customWidth="1"/>
    <col min="2" max="2" width="40" style="1" customWidth="1"/>
    <col min="3" max="4" width="7.7109375" style="1" customWidth="1"/>
    <col min="5" max="5" width="13.140625" style="1" customWidth="1"/>
    <col min="6" max="6" width="6.28515625" style="1" customWidth="1"/>
    <col min="7" max="7" width="16.7109375" style="1" customWidth="1"/>
    <col min="8" max="8" width="14.42578125" style="1" customWidth="1"/>
    <col min="9" max="9" width="15" style="1" customWidth="1"/>
    <col min="10" max="10" width="13.5703125" style="1" customWidth="1"/>
    <col min="11" max="16384" width="9.140625" style="1"/>
  </cols>
  <sheetData>
    <row r="1" spans="1:10" ht="65.25" customHeight="1" x14ac:dyDescent="0.25">
      <c r="A1" s="30" t="s">
        <v>35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15" customHeight="1" x14ac:dyDescent="0.25">
      <c r="A2" s="29"/>
      <c r="B2" s="2"/>
      <c r="C2" s="3"/>
      <c r="D2" s="3"/>
      <c r="E2" s="3"/>
      <c r="F2" s="3"/>
      <c r="G2" s="4"/>
      <c r="H2" s="31" t="s">
        <v>0</v>
      </c>
      <c r="I2" s="31"/>
      <c r="J2" s="31"/>
    </row>
    <row r="3" spans="1:10" s="5" customFormat="1" ht="140.25" customHeight="1" x14ac:dyDescent="0.25">
      <c r="A3" s="6" t="s">
        <v>16</v>
      </c>
      <c r="B3" s="9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10" t="s">
        <v>37</v>
      </c>
      <c r="H3" s="10" t="s">
        <v>24</v>
      </c>
      <c r="I3" s="10" t="s">
        <v>22</v>
      </c>
      <c r="J3" s="11" t="s">
        <v>23</v>
      </c>
    </row>
    <row r="4" spans="1:10" s="8" customFormat="1" ht="21" customHeight="1" x14ac:dyDescent="0.25">
      <c r="A4" s="12">
        <v>1</v>
      </c>
      <c r="B4" s="13">
        <v>2</v>
      </c>
      <c r="C4" s="14" t="s">
        <v>25</v>
      </c>
      <c r="D4" s="14" t="s">
        <v>26</v>
      </c>
      <c r="E4" s="14" t="s">
        <v>27</v>
      </c>
      <c r="F4" s="14" t="s">
        <v>28</v>
      </c>
      <c r="G4" s="15">
        <v>7</v>
      </c>
      <c r="H4" s="15">
        <v>8</v>
      </c>
      <c r="I4" s="15">
        <v>9</v>
      </c>
      <c r="J4" s="16" t="s">
        <v>36</v>
      </c>
    </row>
    <row r="5" spans="1:10" ht="94.5" outlineLevel="3" x14ac:dyDescent="0.25">
      <c r="A5" s="33">
        <v>1</v>
      </c>
      <c r="B5" s="19" t="s">
        <v>3</v>
      </c>
      <c r="C5" s="32" t="s">
        <v>1</v>
      </c>
      <c r="D5" s="32" t="s">
        <v>2</v>
      </c>
      <c r="E5" s="32" t="s">
        <v>4</v>
      </c>
      <c r="F5" s="20"/>
      <c r="G5" s="22">
        <v>556278485.77999997</v>
      </c>
      <c r="H5" s="22">
        <v>556278485.77999997</v>
      </c>
      <c r="I5" s="22">
        <v>371581753.88</v>
      </c>
      <c r="J5" s="21">
        <f>I5/H5</f>
        <v>0.66797793439553432</v>
      </c>
    </row>
    <row r="6" spans="1:10" ht="63" outlineLevel="4" x14ac:dyDescent="0.25">
      <c r="A6" s="33"/>
      <c r="B6" s="19" t="s">
        <v>5</v>
      </c>
      <c r="C6" s="32"/>
      <c r="D6" s="32"/>
      <c r="E6" s="32"/>
      <c r="F6" s="32" t="s">
        <v>6</v>
      </c>
      <c r="G6" s="22">
        <v>556278485.77999997</v>
      </c>
      <c r="H6" s="22">
        <v>556278485.77999997</v>
      </c>
      <c r="I6" s="22">
        <v>371581753.88</v>
      </c>
      <c r="J6" s="21">
        <f t="shared" ref="J6:J30" si="0">I6/H6</f>
        <v>0.66797793439553432</v>
      </c>
    </row>
    <row r="7" spans="1:10" ht="47.25" outlineLevel="5" x14ac:dyDescent="0.25">
      <c r="A7" s="33"/>
      <c r="B7" s="18" t="s">
        <v>34</v>
      </c>
      <c r="C7" s="32"/>
      <c r="D7" s="32"/>
      <c r="E7" s="32"/>
      <c r="F7" s="32"/>
      <c r="G7" s="22">
        <f>G8+G11+G14</f>
        <v>556278485.77999997</v>
      </c>
      <c r="H7" s="22">
        <f>H8+H11+H14</f>
        <v>556278485.77999997</v>
      </c>
      <c r="I7" s="22">
        <f>I8+I11+I14</f>
        <v>371581753.88</v>
      </c>
      <c r="J7" s="21">
        <f t="shared" si="0"/>
        <v>0.66797793439553432</v>
      </c>
    </row>
    <row r="8" spans="1:10" outlineLevel="5" x14ac:dyDescent="0.25">
      <c r="A8" s="33"/>
      <c r="B8" s="19" t="s">
        <v>29</v>
      </c>
      <c r="C8" s="32"/>
      <c r="D8" s="32"/>
      <c r="E8" s="32"/>
      <c r="F8" s="32"/>
      <c r="G8" s="22">
        <f>G9+G10</f>
        <v>5578466.4500000002</v>
      </c>
      <c r="H8" s="22">
        <f t="shared" ref="H8" si="1">H9+H10</f>
        <v>5578466.4500000002</v>
      </c>
      <c r="I8" s="22">
        <v>3731499.14</v>
      </c>
      <c r="J8" s="21">
        <f t="shared" si="0"/>
        <v>0.66891128116401954</v>
      </c>
    </row>
    <row r="9" spans="1:10" ht="15.75" hidden="1" customHeight="1" outlineLevel="5" x14ac:dyDescent="0.25">
      <c r="A9" s="33"/>
      <c r="B9" s="19"/>
      <c r="C9" s="32"/>
      <c r="D9" s="32"/>
      <c r="E9" s="32"/>
      <c r="F9" s="32"/>
      <c r="G9" s="22">
        <v>5408259.7599999998</v>
      </c>
      <c r="H9" s="22">
        <v>5408259.7599999998</v>
      </c>
      <c r="I9" s="22">
        <v>0</v>
      </c>
      <c r="J9" s="21">
        <f t="shared" si="0"/>
        <v>0</v>
      </c>
    </row>
    <row r="10" spans="1:10" ht="15.75" hidden="1" customHeight="1" outlineLevel="5" x14ac:dyDescent="0.25">
      <c r="A10" s="33"/>
      <c r="B10" s="19"/>
      <c r="C10" s="32"/>
      <c r="D10" s="32"/>
      <c r="E10" s="32"/>
      <c r="F10" s="32"/>
      <c r="G10" s="22">
        <v>170206.69</v>
      </c>
      <c r="H10" s="22">
        <v>170206.69</v>
      </c>
      <c r="I10" s="22">
        <v>0</v>
      </c>
      <c r="J10" s="21">
        <f t="shared" si="0"/>
        <v>0</v>
      </c>
    </row>
    <row r="11" spans="1:10" outlineLevel="5" x14ac:dyDescent="0.25">
      <c r="A11" s="33"/>
      <c r="B11" s="19" t="s">
        <v>31</v>
      </c>
      <c r="C11" s="32"/>
      <c r="D11" s="32"/>
      <c r="E11" s="32"/>
      <c r="F11" s="32"/>
      <c r="G11" s="22">
        <f>G12+G13</f>
        <v>187517619.32999998</v>
      </c>
      <c r="H11" s="22">
        <f>H12+H13</f>
        <v>187517619.32999998</v>
      </c>
      <c r="I11" s="22">
        <v>4667854.74</v>
      </c>
      <c r="J11" s="21">
        <f t="shared" si="0"/>
        <v>2.4892886101467341E-2</v>
      </c>
    </row>
    <row r="12" spans="1:10" ht="15.75" hidden="1" customHeight="1" outlineLevel="5" x14ac:dyDescent="0.25">
      <c r="A12" s="33"/>
      <c r="B12" s="19"/>
      <c r="C12" s="32"/>
      <c r="D12" s="32"/>
      <c r="E12" s="32"/>
      <c r="F12" s="32"/>
      <c r="G12" s="22">
        <v>176110208.91</v>
      </c>
      <c r="H12" s="22">
        <v>176110208.91</v>
      </c>
      <c r="I12" s="22">
        <v>0</v>
      </c>
      <c r="J12" s="21">
        <f t="shared" si="0"/>
        <v>0</v>
      </c>
    </row>
    <row r="13" spans="1:10" ht="15.75" hidden="1" customHeight="1" outlineLevel="5" x14ac:dyDescent="0.25">
      <c r="A13" s="33"/>
      <c r="B13" s="19"/>
      <c r="C13" s="32"/>
      <c r="D13" s="32"/>
      <c r="E13" s="32"/>
      <c r="F13" s="32"/>
      <c r="G13" s="22">
        <v>11407410.42</v>
      </c>
      <c r="H13" s="22">
        <v>11407410.42</v>
      </c>
      <c r="I13" s="22">
        <v>0</v>
      </c>
      <c r="J13" s="21">
        <f t="shared" si="0"/>
        <v>0</v>
      </c>
    </row>
    <row r="14" spans="1:10" outlineLevel="5" x14ac:dyDescent="0.25">
      <c r="A14" s="33"/>
      <c r="B14" s="19" t="s">
        <v>30</v>
      </c>
      <c r="C14" s="32"/>
      <c r="D14" s="32"/>
      <c r="E14" s="32"/>
      <c r="F14" s="32"/>
      <c r="G14" s="22">
        <f>G15+G16</f>
        <v>363182400</v>
      </c>
      <c r="H14" s="22">
        <f>H15+H16</f>
        <v>363182400</v>
      </c>
      <c r="I14" s="22">
        <v>363182400</v>
      </c>
      <c r="J14" s="21">
        <f t="shared" si="0"/>
        <v>1</v>
      </c>
    </row>
    <row r="15" spans="1:10" hidden="1" outlineLevel="5" x14ac:dyDescent="0.25">
      <c r="A15" s="17"/>
      <c r="B15" s="19"/>
      <c r="C15" s="20" t="s">
        <v>1</v>
      </c>
      <c r="D15" s="20" t="s">
        <v>2</v>
      </c>
      <c r="E15" s="20" t="s">
        <v>4</v>
      </c>
      <c r="F15" s="20" t="s">
        <v>6</v>
      </c>
      <c r="G15" s="22">
        <v>359307507.30000001</v>
      </c>
      <c r="H15" s="22">
        <v>359307507.30000001</v>
      </c>
      <c r="I15" s="22">
        <v>0</v>
      </c>
      <c r="J15" s="21">
        <f t="shared" si="0"/>
        <v>0</v>
      </c>
    </row>
    <row r="16" spans="1:10" hidden="1" outlineLevel="5" x14ac:dyDescent="0.25">
      <c r="A16" s="17"/>
      <c r="B16" s="19"/>
      <c r="C16" s="20" t="s">
        <v>1</v>
      </c>
      <c r="D16" s="20" t="s">
        <v>2</v>
      </c>
      <c r="E16" s="20" t="s">
        <v>4</v>
      </c>
      <c r="F16" s="20" t="s">
        <v>6</v>
      </c>
      <c r="G16" s="22">
        <v>3874892.7</v>
      </c>
      <c r="H16" s="22">
        <v>3874892.7</v>
      </c>
      <c r="I16" s="22">
        <v>0</v>
      </c>
      <c r="J16" s="21">
        <f t="shared" si="0"/>
        <v>0</v>
      </c>
    </row>
    <row r="17" spans="1:10" ht="47.25" outlineLevel="3" collapsed="1" x14ac:dyDescent="0.25">
      <c r="A17" s="33">
        <v>2</v>
      </c>
      <c r="B17" s="19" t="s">
        <v>8</v>
      </c>
      <c r="C17" s="32" t="s">
        <v>1</v>
      </c>
      <c r="D17" s="32" t="s">
        <v>7</v>
      </c>
      <c r="E17" s="32" t="s">
        <v>9</v>
      </c>
      <c r="F17" s="20"/>
      <c r="G17" s="22">
        <v>3664430</v>
      </c>
      <c r="H17" s="22">
        <v>3664430</v>
      </c>
      <c r="I17" s="22">
        <v>3512859.62</v>
      </c>
      <c r="J17" s="21">
        <f t="shared" si="0"/>
        <v>0.95863739244575563</v>
      </c>
    </row>
    <row r="18" spans="1:10" ht="63" outlineLevel="4" x14ac:dyDescent="0.25">
      <c r="A18" s="33"/>
      <c r="B18" s="19" t="s">
        <v>5</v>
      </c>
      <c r="C18" s="32"/>
      <c r="D18" s="32"/>
      <c r="E18" s="32"/>
      <c r="F18" s="32" t="s">
        <v>6</v>
      </c>
      <c r="G18" s="22">
        <v>3664430</v>
      </c>
      <c r="H18" s="22">
        <v>3664430</v>
      </c>
      <c r="I18" s="22">
        <v>3512859.62</v>
      </c>
      <c r="J18" s="21">
        <f t="shared" si="0"/>
        <v>0.95863739244575563</v>
      </c>
    </row>
    <row r="19" spans="1:10" ht="47.25" outlineLevel="5" x14ac:dyDescent="0.25">
      <c r="A19" s="33"/>
      <c r="B19" s="18" t="s">
        <v>32</v>
      </c>
      <c r="C19" s="32"/>
      <c r="D19" s="32"/>
      <c r="E19" s="32"/>
      <c r="F19" s="32"/>
      <c r="G19" s="22">
        <f>G20+G23</f>
        <v>3664430</v>
      </c>
      <c r="H19" s="22">
        <f>H20+H23</f>
        <v>3664430</v>
      </c>
      <c r="I19" s="22">
        <f>I20+I23</f>
        <v>3512859.62</v>
      </c>
      <c r="J19" s="21">
        <f t="shared" si="0"/>
        <v>0.95863739244575563</v>
      </c>
    </row>
    <row r="20" spans="1:10" outlineLevel="5" x14ac:dyDescent="0.25">
      <c r="A20" s="33"/>
      <c r="B20" s="19" t="s">
        <v>29</v>
      </c>
      <c r="C20" s="32"/>
      <c r="D20" s="32"/>
      <c r="E20" s="32"/>
      <c r="F20" s="32"/>
      <c r="G20" s="22">
        <f>G21+G22</f>
        <v>183221.5</v>
      </c>
      <c r="H20" s="22">
        <f>H21+H22</f>
        <v>183221.5</v>
      </c>
      <c r="I20" s="22">
        <v>175642.98</v>
      </c>
      <c r="J20" s="21">
        <f t="shared" si="0"/>
        <v>0.95863738698788081</v>
      </c>
    </row>
    <row r="21" spans="1:10" ht="15.75" hidden="1" customHeight="1" outlineLevel="5" x14ac:dyDescent="0.25">
      <c r="A21" s="33"/>
      <c r="B21" s="19"/>
      <c r="C21" s="32"/>
      <c r="D21" s="32"/>
      <c r="E21" s="32"/>
      <c r="F21" s="32"/>
      <c r="G21" s="22">
        <v>3200</v>
      </c>
      <c r="H21" s="22">
        <v>3200</v>
      </c>
      <c r="I21" s="22">
        <v>0</v>
      </c>
      <c r="J21" s="21">
        <f t="shared" si="0"/>
        <v>0</v>
      </c>
    </row>
    <row r="22" spans="1:10" ht="15.75" hidden="1" customHeight="1" outlineLevel="5" x14ac:dyDescent="0.25">
      <c r="A22" s="33"/>
      <c r="B22" s="19"/>
      <c r="C22" s="32"/>
      <c r="D22" s="32"/>
      <c r="E22" s="32"/>
      <c r="F22" s="32"/>
      <c r="G22" s="22">
        <v>180021.5</v>
      </c>
      <c r="H22" s="22">
        <v>180021.5</v>
      </c>
      <c r="I22" s="22">
        <v>0</v>
      </c>
      <c r="J22" s="21">
        <f t="shared" si="0"/>
        <v>0</v>
      </c>
    </row>
    <row r="23" spans="1:10" outlineLevel="5" x14ac:dyDescent="0.25">
      <c r="A23" s="33"/>
      <c r="B23" s="19" t="s">
        <v>31</v>
      </c>
      <c r="C23" s="32"/>
      <c r="D23" s="32"/>
      <c r="E23" s="32"/>
      <c r="F23" s="32"/>
      <c r="G23" s="22">
        <f>G24+G25</f>
        <v>3481208.5</v>
      </c>
      <c r="H23" s="22">
        <f>H24+H25</f>
        <v>3481208.5</v>
      </c>
      <c r="I23" s="22">
        <v>3337216.64</v>
      </c>
      <c r="J23" s="21">
        <f t="shared" si="0"/>
        <v>0.95863739273301218</v>
      </c>
    </row>
    <row r="24" spans="1:10" hidden="1" outlineLevel="5" x14ac:dyDescent="0.25">
      <c r="A24" s="17"/>
      <c r="B24" s="19"/>
      <c r="C24" s="20" t="s">
        <v>1</v>
      </c>
      <c r="D24" s="20" t="s">
        <v>7</v>
      </c>
      <c r="E24" s="20" t="s">
        <v>9</v>
      </c>
      <c r="F24" s="20" t="s">
        <v>6</v>
      </c>
      <c r="G24" s="22">
        <v>60800</v>
      </c>
      <c r="H24" s="22">
        <v>60800</v>
      </c>
      <c r="I24" s="22">
        <v>0</v>
      </c>
      <c r="J24" s="21">
        <f t="shared" si="0"/>
        <v>0</v>
      </c>
    </row>
    <row r="25" spans="1:10" hidden="1" outlineLevel="5" x14ac:dyDescent="0.25">
      <c r="A25" s="17"/>
      <c r="B25" s="19"/>
      <c r="C25" s="20" t="s">
        <v>1</v>
      </c>
      <c r="D25" s="20" t="s">
        <v>7</v>
      </c>
      <c r="E25" s="20" t="s">
        <v>9</v>
      </c>
      <c r="F25" s="20" t="s">
        <v>6</v>
      </c>
      <c r="G25" s="22">
        <v>3420408.5</v>
      </c>
      <c r="H25" s="22">
        <v>3420408.5</v>
      </c>
      <c r="I25" s="22">
        <v>0</v>
      </c>
      <c r="J25" s="21">
        <f t="shared" si="0"/>
        <v>0</v>
      </c>
    </row>
    <row r="26" spans="1:10" ht="133.5" customHeight="1" outlineLevel="3" collapsed="1" x14ac:dyDescent="0.25">
      <c r="A26" s="33">
        <v>3</v>
      </c>
      <c r="B26" s="19" t="s">
        <v>11</v>
      </c>
      <c r="C26" s="32" t="s">
        <v>1</v>
      </c>
      <c r="D26" s="32" t="s">
        <v>10</v>
      </c>
      <c r="E26" s="32" t="s">
        <v>12</v>
      </c>
      <c r="F26" s="20"/>
      <c r="G26" s="22">
        <v>6620988</v>
      </c>
      <c r="H26" s="22">
        <v>6620988</v>
      </c>
      <c r="I26" s="22">
        <v>6620988</v>
      </c>
      <c r="J26" s="21">
        <f t="shared" si="0"/>
        <v>1</v>
      </c>
    </row>
    <row r="27" spans="1:10" ht="63" outlineLevel="4" x14ac:dyDescent="0.25">
      <c r="A27" s="33"/>
      <c r="B27" s="19" t="s">
        <v>13</v>
      </c>
      <c r="C27" s="32"/>
      <c r="D27" s="32"/>
      <c r="E27" s="32"/>
      <c r="F27" s="32" t="s">
        <v>14</v>
      </c>
      <c r="G27" s="22">
        <v>6620988</v>
      </c>
      <c r="H27" s="22">
        <v>6620988</v>
      </c>
      <c r="I27" s="22">
        <v>6620988</v>
      </c>
      <c r="J27" s="21">
        <f t="shared" si="0"/>
        <v>1</v>
      </c>
    </row>
    <row r="28" spans="1:10" ht="94.5" outlineLevel="5" x14ac:dyDescent="0.25">
      <c r="A28" s="33"/>
      <c r="B28" s="18" t="s">
        <v>33</v>
      </c>
      <c r="C28" s="32"/>
      <c r="D28" s="32"/>
      <c r="E28" s="32"/>
      <c r="F28" s="32"/>
      <c r="G28" s="22">
        <f>G29</f>
        <v>6620988</v>
      </c>
      <c r="H28" s="22">
        <f>H29</f>
        <v>6620988</v>
      </c>
      <c r="I28" s="22">
        <v>6620988</v>
      </c>
      <c r="J28" s="21">
        <f t="shared" si="0"/>
        <v>1</v>
      </c>
    </row>
    <row r="29" spans="1:10" outlineLevel="5" x14ac:dyDescent="0.25">
      <c r="A29" s="33"/>
      <c r="B29" s="19" t="s">
        <v>31</v>
      </c>
      <c r="C29" s="32"/>
      <c r="D29" s="32"/>
      <c r="E29" s="32"/>
      <c r="F29" s="32"/>
      <c r="G29" s="22">
        <v>6620988</v>
      </c>
      <c r="H29" s="22">
        <v>6620988</v>
      </c>
      <c r="I29" s="22">
        <v>6620988</v>
      </c>
      <c r="J29" s="21">
        <f t="shared" si="0"/>
        <v>1</v>
      </c>
    </row>
    <row r="30" spans="1:10" ht="22.5" customHeight="1" x14ac:dyDescent="0.25">
      <c r="A30" s="38" t="s">
        <v>15</v>
      </c>
      <c r="B30" s="38"/>
      <c r="C30" s="38"/>
      <c r="D30" s="38"/>
      <c r="E30" s="38"/>
      <c r="F30" s="38"/>
      <c r="G30" s="23">
        <v>566563903.77999997</v>
      </c>
      <c r="H30" s="24">
        <v>566563903.77999997</v>
      </c>
      <c r="I30" s="24">
        <v>381715601.5</v>
      </c>
      <c r="J30" s="25">
        <f t="shared" si="0"/>
        <v>0.67373794721702274</v>
      </c>
    </row>
    <row r="31" spans="1:10" ht="20.25" customHeight="1" x14ac:dyDescent="0.25">
      <c r="A31" s="35"/>
      <c r="B31" s="34" t="s">
        <v>29</v>
      </c>
      <c r="C31" s="34"/>
      <c r="D31" s="34"/>
      <c r="E31" s="34"/>
      <c r="F31" s="34"/>
      <c r="G31" s="26">
        <f>G8+G20</f>
        <v>5761687.9500000002</v>
      </c>
      <c r="H31" s="26">
        <f t="shared" ref="H31:I31" si="2">H8+H20</f>
        <v>5761687.9500000002</v>
      </c>
      <c r="I31" s="26">
        <f t="shared" si="2"/>
        <v>3907142.12</v>
      </c>
      <c r="J31" s="17"/>
    </row>
    <row r="32" spans="1:10" ht="21.75" customHeight="1" x14ac:dyDescent="0.25">
      <c r="A32" s="36"/>
      <c r="B32" s="39" t="s">
        <v>31</v>
      </c>
      <c r="C32" s="39"/>
      <c r="D32" s="39"/>
      <c r="E32" s="39"/>
      <c r="F32" s="39"/>
      <c r="G32" s="27">
        <f>G11+G23+G29</f>
        <v>197619815.82999998</v>
      </c>
      <c r="H32" s="27">
        <f t="shared" ref="H32:I32" si="3">H11+H23+H29</f>
        <v>197619815.82999998</v>
      </c>
      <c r="I32" s="27">
        <f t="shared" si="3"/>
        <v>14626059.380000001</v>
      </c>
      <c r="J32" s="17"/>
    </row>
    <row r="33" spans="1:10" ht="21.75" customHeight="1" x14ac:dyDescent="0.25">
      <c r="A33" s="37"/>
      <c r="B33" s="34" t="s">
        <v>30</v>
      </c>
      <c r="C33" s="34"/>
      <c r="D33" s="34"/>
      <c r="E33" s="34"/>
      <c r="F33" s="34"/>
      <c r="G33" s="28">
        <f>G14</f>
        <v>363182400</v>
      </c>
      <c r="H33" s="28">
        <f t="shared" ref="H33:I33" si="4">H14</f>
        <v>363182400</v>
      </c>
      <c r="I33" s="28">
        <f t="shared" si="4"/>
        <v>363182400</v>
      </c>
      <c r="J33" s="17"/>
    </row>
  </sheetData>
  <mergeCells count="22">
    <mergeCell ref="B33:F33"/>
    <mergeCell ref="A31:A33"/>
    <mergeCell ref="A17:A23"/>
    <mergeCell ref="A26:A29"/>
    <mergeCell ref="A30:F30"/>
    <mergeCell ref="B31:F31"/>
    <mergeCell ref="B32:F32"/>
    <mergeCell ref="C17:C23"/>
    <mergeCell ref="D17:D23"/>
    <mergeCell ref="E17:E23"/>
    <mergeCell ref="F18:F23"/>
    <mergeCell ref="C26:C29"/>
    <mergeCell ref="D26:D29"/>
    <mergeCell ref="E26:E29"/>
    <mergeCell ref="F27:F29"/>
    <mergeCell ref="A1:J1"/>
    <mergeCell ref="H2:J2"/>
    <mergeCell ref="C5:C14"/>
    <mergeCell ref="D5:D14"/>
    <mergeCell ref="E5:E14"/>
    <mergeCell ref="F6:F14"/>
    <mergeCell ref="A5:A14"/>
  </mergeCells>
  <pageMargins left="0.59055118110236227" right="0.59055118110236227" top="0.19685039370078741" bottom="0.19685039370078741" header="0.19685039370078741" footer="0.19685039370078741"/>
  <pageSetup paperSize="9" scale="63" fitToWidth="0" fitToHeight="0" orientation="portrait" r:id="rId1"/>
  <headerFooter>
    <oddHeader>&amp;LФинансовое управление г.Фокино</oddHeader>
    <evenHeader>&amp;LФинансовое управление г.Фокино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1.12.2023&lt;/string&gt;&#10;  &lt;/DateInfo&gt;&#10;  &lt;Code&gt;SQUERY_ANAL_ISP_BUDG&lt;/Code&gt;&#10;  &lt;ObjectCode&gt;SQUERY_ANAL_ISP_BUDG&lt;/ObjectCode&gt;&#10;  &lt;DocName&gt;Грибкова(Аналитический отчет по исполнению бюджета с произвольной группировкой)&lt;/DocName&gt;&#10;  &lt;VariantName&gt;Грибкова&lt;/VariantName&gt;&#10;  &lt;VariantLink&gt;306131232&lt;/VariantLink&gt;&#10;  &lt;ReportCode&gt;32488BD213C245DCA3EAAF47D8A6FF&lt;/ReportCode&gt;&#10;  &lt;SvodReportLink xsi:nil=&quot;true&quot; /&gt;&#10;  &lt;ReportLink&gt;351860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E4CF5D9D-C4F7-4F25-A534-DAC8CC36098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03231643157100002700</vt:lpstr>
      <vt:lpstr>'03231643157100002700'!Область_печати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GRIBKOVA\user</dc:creator>
  <cp:lastModifiedBy>user</cp:lastModifiedBy>
  <cp:lastPrinted>2024-01-26T13:32:01Z</cp:lastPrinted>
  <dcterms:created xsi:type="dcterms:W3CDTF">2024-01-26T11:01:31Z</dcterms:created>
  <dcterms:modified xsi:type="dcterms:W3CDTF">2024-02-19T12:36:05Z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Грибкова(Аналитический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Грибкова(3).xlsx</vt:lpwstr>
  </property>
  <property fmtid="{D5CDD505-2E9C-101B-9397-08002B2CF9AE}" pid="4" name="Версия клиента">
    <vt:lpwstr>23.2.35.1150 (.NET 4.7.2)</vt:lpwstr>
  </property>
  <property fmtid="{D5CDD505-2E9C-101B-9397-08002B2CF9AE}" pid="5" name="Версия базы">
    <vt:lpwstr>23.2.2260.332460770</vt:lpwstr>
  </property>
  <property fmtid="{D5CDD505-2E9C-101B-9397-08002B2CF9AE}" pid="6" name="Тип сервера">
    <vt:lpwstr>MSSQL</vt:lpwstr>
  </property>
  <property fmtid="{D5CDD505-2E9C-101B-9397-08002B2CF9AE}" pid="7" name="Сервер">
    <vt:lpwstr>sqlbudgcluster</vt:lpwstr>
  </property>
  <property fmtid="{D5CDD505-2E9C-101B-9397-08002B2CF9AE}" pid="8" name="База">
    <vt:lpwstr>Budget_ALLFO_2023</vt:lpwstr>
  </property>
  <property fmtid="{D5CDD505-2E9C-101B-9397-08002B2CF9AE}" pid="9" name="Пользователь">
    <vt:lpwstr>us_27034_1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