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60" windowWidth="17895" windowHeight="9855"/>
  </bookViews>
  <sheets>
    <sheet name="03231643157100002700" sheetId="2" r:id="rId1"/>
  </sheets>
  <definedNames>
    <definedName name="_xlnm._FilterDatabase" localSheetId="0" hidden="1">'03231643157100002700'!$A$3:$I$228</definedName>
    <definedName name="_xlnm.Print_Area" localSheetId="0">'03231643157100002700'!$A$1:$I$228</definedName>
  </definedNames>
  <calcPr calcId="145621" iterate="1"/>
</workbook>
</file>

<file path=xl/calcChain.xml><?xml version="1.0" encoding="utf-8"?>
<calcChain xmlns="http://schemas.openxmlformats.org/spreadsheetml/2006/main">
  <c r="G47" i="2" l="1"/>
  <c r="G228" i="2"/>
  <c r="G5" i="2"/>
  <c r="G30" i="2"/>
  <c r="G38" i="2"/>
  <c r="G46" i="2"/>
  <c r="G45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4" i="2"/>
  <c r="H228" i="2" l="1"/>
  <c r="F228" i="2"/>
</calcChain>
</file>

<file path=xl/sharedStrings.xml><?xml version="1.0" encoding="utf-8"?>
<sst xmlns="http://schemas.openxmlformats.org/spreadsheetml/2006/main" count="1135" uniqueCount="246">
  <si>
    <t>Наименование показателя</t>
  </si>
  <si>
    <t>001</t>
  </si>
  <si>
    <t>0000</t>
  </si>
  <si>
    <t>0000000000</t>
  </si>
  <si>
    <t>000</t>
  </si>
  <si>
    <t>0100</t>
  </si>
  <si>
    <t>7000080040</t>
  </si>
  <si>
    <t>100</t>
  </si>
  <si>
    <t>120</t>
  </si>
  <si>
    <t>200</t>
  </si>
  <si>
    <t>240</t>
  </si>
  <si>
    <t>002</t>
  </si>
  <si>
    <t>800</t>
  </si>
  <si>
    <t>850</t>
  </si>
  <si>
    <t>0113</t>
  </si>
  <si>
    <t>600</t>
  </si>
  <si>
    <t>610</t>
  </si>
  <si>
    <t>7000083270</t>
  </si>
  <si>
    <t>830</t>
  </si>
  <si>
    <t>0200</t>
  </si>
  <si>
    <t>0300</t>
  </si>
  <si>
    <t>110</t>
  </si>
  <si>
    <t>0400</t>
  </si>
  <si>
    <t>0401</t>
  </si>
  <si>
    <t>0405</t>
  </si>
  <si>
    <t>0408</t>
  </si>
  <si>
    <t>0409</t>
  </si>
  <si>
    <t>021R116260</t>
  </si>
  <si>
    <t>021R153940</t>
  </si>
  <si>
    <t>400</t>
  </si>
  <si>
    <t>410</t>
  </si>
  <si>
    <t>0242181610</t>
  </si>
  <si>
    <t>02422S6170</t>
  </si>
  <si>
    <t>0412</t>
  </si>
  <si>
    <t>02407S3430</t>
  </si>
  <si>
    <t>0500</t>
  </si>
  <si>
    <t>0501</t>
  </si>
  <si>
    <t>0243281830</t>
  </si>
  <si>
    <t>0243381750</t>
  </si>
  <si>
    <t>0502</t>
  </si>
  <si>
    <t>0243181810</t>
  </si>
  <si>
    <t>810</t>
  </si>
  <si>
    <t>0243483260</t>
  </si>
  <si>
    <t>02435S1270</t>
  </si>
  <si>
    <t>02436S3450</t>
  </si>
  <si>
    <t>0503</t>
  </si>
  <si>
    <t>011F255550</t>
  </si>
  <si>
    <t>0243181690</t>
  </si>
  <si>
    <t>0243181730</t>
  </si>
  <si>
    <t>0600</t>
  </si>
  <si>
    <t>0605</t>
  </si>
  <si>
    <t>0243883280</t>
  </si>
  <si>
    <t>0700</t>
  </si>
  <si>
    <t>0701</t>
  </si>
  <si>
    <t>0241182430</t>
  </si>
  <si>
    <t>0244114722</t>
  </si>
  <si>
    <t>0244180300</t>
  </si>
  <si>
    <t>0702</t>
  </si>
  <si>
    <t>021EВ51790</t>
  </si>
  <si>
    <t>022ZВL7500</t>
  </si>
  <si>
    <t>0244114721</t>
  </si>
  <si>
    <t>0244114723</t>
  </si>
  <si>
    <t>300</t>
  </si>
  <si>
    <t>320</t>
  </si>
  <si>
    <t>0244153030</t>
  </si>
  <si>
    <t>0244180310</t>
  </si>
  <si>
    <t>02441L3040</t>
  </si>
  <si>
    <t>02441S4900</t>
  </si>
  <si>
    <t>0703</t>
  </si>
  <si>
    <t>0244180320</t>
  </si>
  <si>
    <t>0707</t>
  </si>
  <si>
    <t>0241381150</t>
  </si>
  <si>
    <t>02443S4790</t>
  </si>
  <si>
    <t>0709</t>
  </si>
  <si>
    <t>0244480720</t>
  </si>
  <si>
    <t>0244582330</t>
  </si>
  <si>
    <t>360</t>
  </si>
  <si>
    <t>0800</t>
  </si>
  <si>
    <t>0801</t>
  </si>
  <si>
    <t>0246180450</t>
  </si>
  <si>
    <t>0246180480</t>
  </si>
  <si>
    <t>620</t>
  </si>
  <si>
    <t>02462L5190</t>
  </si>
  <si>
    <t>0804</t>
  </si>
  <si>
    <t>1000</t>
  </si>
  <si>
    <t>1001</t>
  </si>
  <si>
    <t>0245182450</t>
  </si>
  <si>
    <t>310</t>
  </si>
  <si>
    <t>1004</t>
  </si>
  <si>
    <t>0244114780</t>
  </si>
  <si>
    <t>0245216710</t>
  </si>
  <si>
    <t>0245216723</t>
  </si>
  <si>
    <t>02452R0820</t>
  </si>
  <si>
    <t>02453L4970</t>
  </si>
  <si>
    <t>1006</t>
  </si>
  <si>
    <t>0245216722</t>
  </si>
  <si>
    <t>1100</t>
  </si>
  <si>
    <t>1101</t>
  </si>
  <si>
    <t>0247180600</t>
  </si>
  <si>
    <t>1102</t>
  </si>
  <si>
    <t>0247182300</t>
  </si>
  <si>
    <t>1200</t>
  </si>
  <si>
    <t>1202</t>
  </si>
  <si>
    <t>0240380720</t>
  </si>
  <si>
    <t>003</t>
  </si>
  <si>
    <t>0106</t>
  </si>
  <si>
    <t>0340180040</t>
  </si>
  <si>
    <t>0111</t>
  </si>
  <si>
    <t>7000083030</t>
  </si>
  <si>
    <t>870</t>
  </si>
  <si>
    <t>1300</t>
  </si>
  <si>
    <t>1301</t>
  </si>
  <si>
    <t>0340283000</t>
  </si>
  <si>
    <t>700</t>
  </si>
  <si>
    <t>730</t>
  </si>
  <si>
    <t>005</t>
  </si>
  <si>
    <t>0540180040</t>
  </si>
  <si>
    <t>0540180910</t>
  </si>
  <si>
    <t>016</t>
  </si>
  <si>
    <t>7000080050</t>
  </si>
  <si>
    <t>ВСЕГО РАСХОДОВ:</t>
  </si>
  <si>
    <t>Единица измерения: рублей</t>
  </si>
  <si>
    <t>ГРБС</t>
  </si>
  <si>
    <t>Рз Пр</t>
  </si>
  <si>
    <t>ЦСР</t>
  </si>
  <si>
    <t>ВР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</si>
  <si>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</si>
  <si>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</si>
  <si>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</si>
  <si>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</si>
  <si>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Исполнение судебных актов</t>
  </si>
  <si>
    <t>Расходы на выплаты персоналу казенных учреждений</t>
  </si>
  <si>
    <t>Бюджетные инвестиции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</si>
  <si>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</si>
  <si>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Социальные выплаты гражданам, кроме публичных нормативных социальных выплат</t>
  </si>
  <si>
    <t>Иные выплаты населению</t>
  </si>
  <si>
    <t>Субсидии автономным учреждениям</t>
  </si>
  <si>
    <t>Публичные нормативные социальные выплаты гражданам</t>
  </si>
  <si>
    <t>Резервные средства</t>
  </si>
  <si>
    <t>Обслуживание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</si>
  <si>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</si>
  <si>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</si>
  <si>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</si>
  <si>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Предоставление субсидий бюджетным, автономным учреждениям и иным некоммерческим организациям</t>
  </si>
  <si>
    <t>Капитальные вложения в объекты государственной (муниципальной) собственности</t>
  </si>
  <si>
    <t>Социальное обеспечение и иные выплаты населению</t>
  </si>
  <si>
    <t>Обслуживание государственного (муниципального) долга</t>
  </si>
  <si>
    <t>Руководство и управление в сфере установленных функций органов местного самоуправления</t>
  </si>
  <si>
    <t>Исполнение исковых требований на основании вступивших в законную силу судебных актов</t>
  </si>
  <si>
    <t>Финансовое обеспечение дорожной деятельности на территории Брянской области в рамках реализации национального проекта "Безопасные и качественные автомобильные дороги"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</si>
  <si>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</si>
  <si>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Обеспечение сохранности автомобильных дорог местного значения и условий безопасности движения по ним</t>
  </si>
  <si>
    <t>Установление и описание местоположения границ территориальных зон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</si>
  <si>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</si>
  <si>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в сфере жилищного хозяйства</t>
  </si>
  <si>
    <t>Мероприятия по обеспечению населения бытовыми услугами</t>
  </si>
  <si>
    <t>Повышение энергетической эффективности и обеспечения энергосбережения</t>
  </si>
  <si>
    <t>Софинансирование объектов капитальных вложений муниципальной собственности</t>
  </si>
  <si>
    <t>Подготовка объектов жилищно-коммунального хозяйства к зиме</t>
  </si>
  <si>
    <t>Реализация программ формирования современной городской среды</t>
  </si>
  <si>
    <t>Организация и обеспечение освещения улиц</t>
  </si>
  <si>
    <t>Мероприятия по благоустройству</t>
  </si>
  <si>
    <t>Мероприятия в сфере охраны окружающей среды</t>
  </si>
  <si>
    <t>Мероприятия по комплексной безопасности муниципальных учреждений</t>
  </si>
  <si>
    <t>Осуществление отдельных полномочий в сфере образования (финансовое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(муниципальных дошкольных образовательных организациях, муниципальных общеобразовательных организациях, реализующих образовательные программы дошкольного образования, частных дошкольных образовательных организациях и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</t>
  </si>
  <si>
    <t>Дошкольные образовательные организации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</si>
  <si>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</si>
  <si>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Реализация мероприятий по модернизации школьных систем образования</t>
  </si>
  <si>
    <t>Осуществление отдельных полномочий в сфере образования (финансовое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</si>
  <si>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Осуществление отдельных полномочий в сфере образования (предоставление мер социальной поддержки педагогическим работникам и специалистам образовательных организаций (за исключением педагогических работников), работающим в сельских населенных пунктах и поселках городского типа на территории Брянской области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</si>
  <si>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</si>
  <si>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Общеобразовательные организации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</si>
  <si>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</si>
  <si>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Создание цифровой образовательной среды в общеобразовательных организациях и профессиональных образовательных организациях Брянской области</t>
  </si>
  <si>
    <t>Организации дополнительного образования</t>
  </si>
  <si>
    <t>Противодействие злоупотреблению наркотиками и их незаконному обороту</t>
  </si>
  <si>
    <t>Мероприятий по проведению оздоровительной кампании детей</t>
  </si>
  <si>
    <t>Учреждения, обеспечивающие деятельность органов местного самоуправления и муниципальных учреждений</t>
  </si>
  <si>
    <t>Мероприятия по развитию образования</t>
  </si>
  <si>
    <t>Библиотеки</t>
  </si>
  <si>
    <t>Дворцы и дома культуры, клубы, выставочные залы</t>
  </si>
  <si>
    <t>Государственная поддержка отрасли культуры</t>
  </si>
  <si>
    <t>Выплата муниципальных пенсий (доплат к государственным пенсиям)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</si>
  <si>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</si>
  <si>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Обеспечение сохранности жилых помещений, закрепленных за детьми - сиротами и детьми, оставшимися без попечения родителей</t>
  </si>
  <si>
    <t>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родителям, подготовку лиц, желающих принять на воспитание в свою семью ребенка, оставшегося без попечения родителей (выплата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</si>
  <si>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</si>
  <si>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по обеспечению жильем молодых семей</t>
  </si>
  <si>
    <t>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родителям, подготовку лиц, желающих принять на воспитание в свою семью ребенка, оставшегося без попечения родителей (подготовка лиц, желающих принять на воспитание в свою семью ребенка, оставшегося без попечения родителей)</t>
  </si>
  <si>
    <t>Спортивно-оздоровительные комплексы и центры</t>
  </si>
  <si>
    <t>Мероприятия по развитию физической культуры и спорта</t>
  </si>
  <si>
    <t>Резервный фонд местной администрации</t>
  </si>
  <si>
    <t>Мероприятия по землеустройству и землепользованию</t>
  </si>
  <si>
    <t>Обеспечение деятельности руководителя контрольно-счетного органа муниципального образования и его заместителей</t>
  </si>
  <si>
    <t>Другие общегосударственные вопросы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</si>
  <si>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</si>
  <si>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</si>
  <si>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</si>
  <si>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</si>
  <si>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</si>
  <si>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</si>
  <si>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</si>
  <si>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</si>
  <si>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</si>
  <si>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</si>
  <si>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</si>
  <si>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</si>
  <si>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</si>
  <si>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</si>
  <si>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</si>
  <si>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</si>
  <si>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</si>
  <si>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</si>
  <si>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</si>
  <si>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</si>
  <si>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</si>
  <si>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Периодическая печать и издательства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</si>
  <si>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</si>
  <si>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</si>
  <si>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Обслуживание государственного внутреннего и муниципального долга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</si>
  <si>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</si>
  <si>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</si>
  <si>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</si>
  <si>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</si>
  <si>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</si>
  <si>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</si>
  <si>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</si>
  <si>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</si>
  <si>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</si>
  <si>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</si>
  <si>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</si>
  <si>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</si>
  <si>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Совет народных депутатов города Фокино</t>
  </si>
  <si>
    <t>Администрация города Фокино</t>
  </si>
  <si>
    <t>Финансовое управление администрации города Фокино</t>
  </si>
  <si>
    <t>Комитет по управлению муниципальным имуществом города Фокино</t>
  </si>
  <si>
    <t>Контрольно-счетная палата города Фокино</t>
  </si>
  <si>
    <t>Бюджетные асигнования, утвержденные сводной бюджетной росписью с учетом изменений на 01.04.2023 года</t>
  </si>
  <si>
    <t>Бюджетные асигнования, утвержденные решением о бюджете на 2023-2025 гг № 6-897  от 15.12.2022</t>
  </si>
  <si>
    <t>Отклонение                              (+/-)</t>
  </si>
  <si>
    <t>Причины отклонений</t>
  </si>
  <si>
    <t>Информация об отклонении уточненных бюджетных ассигнований, утвержденных сводной бюджетной росписью на 2023 год от назначений, утвержденных  Решением СНДГФ "О бюджете городского округа город Фокино Брянской области на  2023 год и плановый период 2024 и 2025 годов" за первый квартал 2023 года</t>
  </si>
  <si>
    <t>Внесение изменений в СБР на основании уведомления департамента внутренней политики Брянской области 15301263_2023_811_1140213430_503/1 от 28.03.2023</t>
  </si>
  <si>
    <t xml:space="preserve"> Внесение изменений в СБР на основании уведомления департамента строительства Брянской области 15301263_2023_819_191R116260_587/1 от 27.03.2023. Внесение изменений в СБР в соответствии с пунктом 12 решения о бюджете №6-897 от 15.12.2023 года</t>
  </si>
  <si>
    <t>Внесение изменений в СБР на основании уведомления департамента строительства Брянской области 15301263_2023_819_1940916170_587/2 от 27.03.2023 Внесение изменений в СБР в соответствии с пунктом 12 решения о бюджете №6-897 от 15.12.2023 года</t>
  </si>
  <si>
    <t>Внесение изменений в СБР на основании уведомления департамента строительства Брянской области 15301263_2023_819_1940411270_638/2 от 27.03.2023 Внесение изменений в СБР в соответствии с пунктом 12 решения о бюджете №6-897 от 15.12.2023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</si>
</sst>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46">
    <xf numFmtId="0" fontId="0" fillId="0" borderId="0" xfId="0"/>
    <xf numFmtId="0" fontId="7" fillId="0" borderId="1" xfId="2" applyNumberFormat="1" applyFont="1" applyProtection="1"/>
    <xf numFmtId="0" fontId="7" fillId="0" borderId="1" xfId="2" applyNumberFormat="1" applyFont="1" applyFill="1" applyProtection="1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9" fillId="0" borderId="2" xfId="6" applyNumberFormat="1" applyFont="1" applyProtection="1">
      <alignment horizontal="center" vertical="center" wrapText="1"/>
    </xf>
    <xf numFmtId="0" fontId="9" fillId="0" borderId="2" xfId="6" applyNumberFormat="1" applyFont="1" applyAlignment="1" applyProtection="1">
      <alignment horizontal="center" vertical="center" wrapText="1"/>
    </xf>
    <xf numFmtId="0" fontId="9" fillId="0" borderId="2" xfId="6" applyNumberFormat="1" applyFont="1" applyFill="1" applyAlignment="1" applyProtection="1">
      <alignment horizontal="center" vertical="center" wrapText="1"/>
    </xf>
    <xf numFmtId="0" fontId="9" fillId="0" borderId="3" xfId="6" applyNumberFormat="1" applyFont="1" applyFill="1" applyBorder="1" applyAlignment="1" applyProtection="1">
      <alignment horizontal="center" vertical="center" wrapText="1"/>
    </xf>
    <xf numFmtId="0" fontId="9" fillId="0" borderId="4" xfId="6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Border="1" applyAlignment="1" applyProtection="1">
      <alignment horizontal="center" vertical="center" wrapText="1"/>
    </xf>
    <xf numFmtId="0" fontId="11" fillId="0" borderId="1" xfId="2" applyNumberFormat="1" applyFont="1" applyProtection="1"/>
    <xf numFmtId="0" fontId="12" fillId="0" borderId="0" xfId="0" applyFont="1" applyProtection="1">
      <protection locked="0"/>
    </xf>
    <xf numFmtId="0" fontId="9" fillId="0" borderId="2" xfId="7" applyNumberFormat="1" applyFont="1" applyProtection="1">
      <alignment vertical="top" wrapText="1"/>
    </xf>
    <xf numFmtId="1" fontId="9" fillId="0" borderId="2" xfId="8" applyNumberFormat="1" applyFont="1" applyProtection="1">
      <alignment horizontal="center" vertical="top" shrinkToFit="1"/>
    </xf>
    <xf numFmtId="4" fontId="9" fillId="0" borderId="2" xfId="9" applyNumberFormat="1" applyFont="1" applyFill="1" applyProtection="1">
      <alignment horizontal="right" vertical="top" shrinkToFit="1"/>
    </xf>
    <xf numFmtId="4" fontId="9" fillId="0" borderId="4" xfId="9" applyNumberFormat="1" applyFont="1" applyFill="1" applyBorder="1" applyProtection="1">
      <alignment horizontal="right" vertical="top" shrinkToFit="1"/>
    </xf>
    <xf numFmtId="0" fontId="8" fillId="0" borderId="0" xfId="0" applyFont="1" applyAlignment="1" applyProtection="1">
      <alignment horizontal="center" vertical="center"/>
      <protection locked="0"/>
    </xf>
    <xf numFmtId="10" fontId="10" fillId="0" borderId="6" xfId="0" applyNumberFormat="1" applyFont="1" applyBorder="1" applyAlignment="1" applyProtection="1">
      <alignment horizontal="right" vertical="top"/>
      <protection locked="0"/>
    </xf>
    <xf numFmtId="10" fontId="14" fillId="0" borderId="6" xfId="0" applyNumberFormat="1" applyFont="1" applyBorder="1" applyAlignment="1" applyProtection="1">
      <alignment horizontal="right" vertical="top"/>
      <protection locked="0"/>
    </xf>
    <xf numFmtId="0" fontId="14" fillId="0" borderId="0" xfId="0" applyFont="1" applyProtection="1">
      <protection locked="0"/>
    </xf>
    <xf numFmtId="4" fontId="8" fillId="0" borderId="0" xfId="0" applyNumberFormat="1" applyFont="1" applyFill="1" applyProtection="1">
      <protection locked="0"/>
    </xf>
    <xf numFmtId="4" fontId="7" fillId="0" borderId="1" xfId="14" applyNumberFormat="1" applyFont="1" applyAlignment="1" applyProtection="1">
      <alignment wrapText="1"/>
    </xf>
    <xf numFmtId="0" fontId="7" fillId="0" borderId="1" xfId="14" applyFont="1" applyAlignment="1">
      <alignment wrapText="1"/>
    </xf>
    <xf numFmtId="4" fontId="7" fillId="0" borderId="1" xfId="14" applyNumberFormat="1" applyFont="1" applyAlignment="1">
      <alignment wrapText="1"/>
    </xf>
    <xf numFmtId="0" fontId="13" fillId="0" borderId="2" xfId="7" applyNumberFormat="1" applyFont="1" applyProtection="1">
      <alignment vertical="top" wrapText="1"/>
    </xf>
    <xf numFmtId="1" fontId="13" fillId="0" borderId="2" xfId="8" applyNumberFormat="1" applyFont="1" applyProtection="1">
      <alignment horizontal="center" vertical="top" shrinkToFit="1"/>
    </xf>
    <xf numFmtId="4" fontId="13" fillId="0" borderId="2" xfId="9" applyNumberFormat="1" applyFont="1" applyFill="1" applyProtection="1">
      <alignment horizontal="right" vertical="top" shrinkToFit="1"/>
    </xf>
    <xf numFmtId="4" fontId="13" fillId="0" borderId="4" xfId="9" applyNumberFormat="1" applyFont="1" applyFill="1" applyBorder="1" applyProtection="1">
      <alignment horizontal="right" vertical="top" shrinkToFit="1"/>
    </xf>
    <xf numFmtId="0" fontId="16" fillId="0" borderId="2" xfId="7" applyNumberFormat="1" applyFont="1" applyProtection="1">
      <alignment vertical="top" wrapText="1"/>
    </xf>
    <xf numFmtId="1" fontId="16" fillId="0" borderId="2" xfId="8" applyNumberFormat="1" applyFont="1" applyProtection="1">
      <alignment horizontal="center" vertical="top" shrinkToFit="1"/>
    </xf>
    <xf numFmtId="4" fontId="16" fillId="0" borderId="2" xfId="9" applyNumberFormat="1" applyFont="1" applyFill="1" applyProtection="1">
      <alignment horizontal="right" vertical="top" shrinkToFit="1"/>
    </xf>
    <xf numFmtId="0" fontId="17" fillId="0" borderId="0" xfId="0" applyFont="1" applyProtection="1">
      <protection locked="0"/>
    </xf>
    <xf numFmtId="10" fontId="17" fillId="0" borderId="6" xfId="0" applyNumberFormat="1" applyFont="1" applyBorder="1" applyAlignment="1" applyProtection="1">
      <alignment horizontal="right" vertical="top"/>
      <protection locked="0"/>
    </xf>
    <xf numFmtId="4" fontId="9" fillId="0" borderId="2" xfId="12" applyNumberFormat="1" applyFont="1" applyFill="1" applyProtection="1">
      <alignment horizontal="right" vertical="top" shrinkToFit="1"/>
    </xf>
    <xf numFmtId="4" fontId="16" fillId="0" borderId="4" xfId="9" applyNumberFormat="1" applyFont="1" applyFill="1" applyBorder="1" applyProtection="1">
      <alignment horizontal="right" vertical="top" shrinkToFit="1"/>
    </xf>
    <xf numFmtId="0" fontId="9" fillId="0" borderId="2" xfId="11" applyNumberFormat="1" applyFont="1" applyProtection="1">
      <alignment horizontal="left"/>
    </xf>
    <xf numFmtId="0" fontId="9" fillId="0" borderId="2" xfId="11" applyFont="1">
      <alignment horizontal="left"/>
    </xf>
    <xf numFmtId="0" fontId="9" fillId="0" borderId="1" xfId="5" applyNumberFormat="1" applyFont="1" applyBorder="1" applyAlignment="1" applyProtection="1">
      <alignment horizontal="right"/>
    </xf>
    <xf numFmtId="0" fontId="15" fillId="0" borderId="0" xfId="0" applyFont="1" applyAlignment="1" applyProtection="1">
      <alignment horizontal="center" vertical="center" wrapText="1"/>
      <protection locked="0"/>
    </xf>
    <xf numFmtId="10" fontId="10" fillId="0" borderId="5" xfId="0" applyNumberFormat="1" applyFont="1" applyBorder="1" applyAlignment="1" applyProtection="1">
      <alignment horizontal="center" vertical="center" wrapText="1"/>
      <protection locked="0"/>
    </xf>
    <xf numFmtId="10" fontId="10" fillId="0" borderId="7" xfId="0" applyNumberFormat="1" applyFont="1" applyBorder="1" applyAlignment="1" applyProtection="1">
      <alignment horizontal="center" vertical="center" wrapText="1"/>
      <protection locked="0"/>
    </xf>
    <xf numFmtId="10" fontId="10" fillId="0" borderId="8" xfId="0" applyNumberFormat="1" applyFont="1" applyBorder="1" applyAlignment="1" applyProtection="1">
      <alignment horizontal="center" vertical="center" wrapText="1"/>
      <protection locked="0"/>
    </xf>
    <xf numFmtId="10" fontId="10" fillId="0" borderId="5" xfId="0" applyNumberFormat="1" applyFont="1" applyFill="1" applyBorder="1" applyAlignment="1" applyProtection="1">
      <alignment horizontal="center" vertical="top"/>
      <protection locked="0"/>
    </xf>
    <xf numFmtId="10" fontId="10" fillId="0" borderId="8" xfId="0" applyNumberFormat="1" applyFont="1" applyFill="1" applyBorder="1" applyAlignment="1" applyProtection="1">
      <alignment horizontal="center" vertical="top"/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1"/>
  <sheetViews>
    <sheetView showGridLines="0" tabSelected="1" view="pageBreakPreview" zoomScale="80" zoomScaleNormal="100" zoomScaleSheetLayoutView="80" workbookViewId="0">
      <pane ySplit="3" topLeftCell="A46" activePane="bottomLeft" state="frozen"/>
      <selection pane="bottomLeft" activeCell="H228" sqref="H228"/>
    </sheetView>
  </sheetViews>
  <sheetFormatPr defaultRowHeight="12.75" outlineLevelRow="5" x14ac:dyDescent="0.2"/>
  <cols>
    <col min="1" max="1" width="40" style="3" customWidth="1"/>
    <col min="2" max="3" width="7.7109375" style="3" customWidth="1"/>
    <col min="4" max="4" width="13" style="3" customWidth="1"/>
    <col min="5" max="5" width="7.7109375" style="3" customWidth="1"/>
    <col min="6" max="6" width="22.5703125" style="4" customWidth="1"/>
    <col min="7" max="7" width="25" style="4" customWidth="1"/>
    <col min="8" max="8" width="17.140625" style="4" customWidth="1"/>
    <col min="9" max="9" width="37" style="18" customWidth="1"/>
    <col min="10" max="16384" width="9.140625" style="3"/>
  </cols>
  <sheetData>
    <row r="1" spans="1:10" ht="70.5" customHeight="1" x14ac:dyDescent="0.2">
      <c r="A1" s="40" t="s">
        <v>241</v>
      </c>
      <c r="B1" s="40"/>
      <c r="C1" s="40"/>
      <c r="D1" s="40"/>
      <c r="E1" s="40"/>
      <c r="F1" s="40"/>
      <c r="G1" s="40"/>
      <c r="H1" s="40"/>
      <c r="I1" s="40"/>
    </row>
    <row r="2" spans="1:10" s="5" customFormat="1" ht="12.75" customHeight="1" x14ac:dyDescent="0.25">
      <c r="A2" s="39" t="s">
        <v>121</v>
      </c>
      <c r="B2" s="39"/>
      <c r="C2" s="39"/>
      <c r="D2" s="39"/>
      <c r="E2" s="39"/>
      <c r="F2" s="39"/>
      <c r="G2" s="39"/>
      <c r="H2" s="39"/>
      <c r="I2" s="39"/>
    </row>
    <row r="3" spans="1:10" s="13" customFormat="1" ht="108" customHeight="1" x14ac:dyDescent="0.25">
      <c r="A3" s="6" t="s">
        <v>0</v>
      </c>
      <c r="B3" s="7" t="s">
        <v>122</v>
      </c>
      <c r="C3" s="7" t="s">
        <v>123</v>
      </c>
      <c r="D3" s="7" t="s">
        <v>124</v>
      </c>
      <c r="E3" s="7" t="s">
        <v>125</v>
      </c>
      <c r="F3" s="8" t="s">
        <v>238</v>
      </c>
      <c r="G3" s="9" t="s">
        <v>237</v>
      </c>
      <c r="H3" s="10" t="s">
        <v>239</v>
      </c>
      <c r="I3" s="11" t="s">
        <v>240</v>
      </c>
      <c r="J3" s="12"/>
    </row>
    <row r="4" spans="1:10" s="21" customFormat="1" ht="31.5" x14ac:dyDescent="0.25">
      <c r="A4" s="26" t="s">
        <v>232</v>
      </c>
      <c r="B4" s="27" t="s">
        <v>1</v>
      </c>
      <c r="C4" s="27" t="s">
        <v>2</v>
      </c>
      <c r="D4" s="27" t="s">
        <v>3</v>
      </c>
      <c r="E4" s="27" t="s">
        <v>4</v>
      </c>
      <c r="F4" s="28">
        <v>822878</v>
      </c>
      <c r="G4" s="28">
        <v>822878</v>
      </c>
      <c r="H4" s="29">
        <f>G4-F4</f>
        <v>0</v>
      </c>
      <c r="I4" s="20"/>
    </row>
    <row r="5" spans="1:10" s="21" customFormat="1" ht="15.75" x14ac:dyDescent="0.25">
      <c r="A5" s="26" t="s">
        <v>233</v>
      </c>
      <c r="B5" s="27" t="s">
        <v>11</v>
      </c>
      <c r="C5" s="27" t="s">
        <v>2</v>
      </c>
      <c r="D5" s="27" t="s">
        <v>3</v>
      </c>
      <c r="E5" s="27" t="s">
        <v>4</v>
      </c>
      <c r="F5" s="28">
        <v>972762161.42999995</v>
      </c>
      <c r="G5" s="28">
        <f>994705903.29</f>
        <v>994705903.28999996</v>
      </c>
      <c r="H5" s="29">
        <f t="shared" ref="H5:H68" si="0">G5-F5</f>
        <v>21943741.860000014</v>
      </c>
      <c r="I5" s="20"/>
    </row>
    <row r="6" spans="1:10" s="33" customFormat="1" ht="31.5" outlineLevel="1" x14ac:dyDescent="0.25">
      <c r="A6" s="30" t="s">
        <v>220</v>
      </c>
      <c r="B6" s="31" t="s">
        <v>11</v>
      </c>
      <c r="C6" s="31" t="s">
        <v>5</v>
      </c>
      <c r="D6" s="31" t="s">
        <v>3</v>
      </c>
      <c r="E6" s="31" t="s">
        <v>4</v>
      </c>
      <c r="F6" s="32">
        <v>19421231.949999999</v>
      </c>
      <c r="G6" s="32">
        <v>19421231.949999999</v>
      </c>
      <c r="H6" s="36">
        <f t="shared" si="0"/>
        <v>0</v>
      </c>
      <c r="I6" s="34"/>
    </row>
    <row r="7" spans="1:10" s="33" customFormat="1" ht="15.75" outlineLevel="1" x14ac:dyDescent="0.25">
      <c r="A7" s="30" t="s">
        <v>221</v>
      </c>
      <c r="B7" s="31" t="s">
        <v>11</v>
      </c>
      <c r="C7" s="31" t="s">
        <v>19</v>
      </c>
      <c r="D7" s="31" t="s">
        <v>3</v>
      </c>
      <c r="E7" s="31" t="s">
        <v>4</v>
      </c>
      <c r="F7" s="32">
        <v>574745</v>
      </c>
      <c r="G7" s="32">
        <v>574745</v>
      </c>
      <c r="H7" s="36">
        <f t="shared" si="0"/>
        <v>0</v>
      </c>
      <c r="I7" s="34"/>
    </row>
    <row r="8" spans="1:10" s="33" customFormat="1" ht="47.25" outlineLevel="1" x14ac:dyDescent="0.25">
      <c r="A8" s="30" t="s">
        <v>222</v>
      </c>
      <c r="B8" s="31" t="s">
        <v>11</v>
      </c>
      <c r="C8" s="31" t="s">
        <v>20</v>
      </c>
      <c r="D8" s="31" t="s">
        <v>3</v>
      </c>
      <c r="E8" s="31" t="s">
        <v>4</v>
      </c>
      <c r="F8" s="32">
        <v>3197404</v>
      </c>
      <c r="G8" s="32">
        <v>3197404</v>
      </c>
      <c r="H8" s="36">
        <f t="shared" si="0"/>
        <v>0</v>
      </c>
      <c r="I8" s="34"/>
    </row>
    <row r="9" spans="1:10" s="33" customFormat="1" ht="15.75" outlineLevel="1" x14ac:dyDescent="0.25">
      <c r="A9" s="30" t="s">
        <v>223</v>
      </c>
      <c r="B9" s="31" t="s">
        <v>11</v>
      </c>
      <c r="C9" s="31" t="s">
        <v>22</v>
      </c>
      <c r="D9" s="31" t="s">
        <v>3</v>
      </c>
      <c r="E9" s="31" t="s">
        <v>4</v>
      </c>
      <c r="F9" s="32">
        <v>597953805.47000003</v>
      </c>
      <c r="G9" s="32">
        <v>618316443.38</v>
      </c>
      <c r="H9" s="36">
        <f t="shared" si="0"/>
        <v>20362637.909999967</v>
      </c>
      <c r="I9" s="34"/>
    </row>
    <row r="10" spans="1:10" s="5" customFormat="1" ht="15.75" outlineLevel="2" x14ac:dyDescent="0.25">
      <c r="A10" s="14" t="s">
        <v>195</v>
      </c>
      <c r="B10" s="15" t="s">
        <v>11</v>
      </c>
      <c r="C10" s="15" t="s">
        <v>23</v>
      </c>
      <c r="D10" s="15" t="s">
        <v>3</v>
      </c>
      <c r="E10" s="15" t="s">
        <v>4</v>
      </c>
      <c r="F10" s="16">
        <v>39437</v>
      </c>
      <c r="G10" s="16">
        <v>39437</v>
      </c>
      <c r="H10" s="17">
        <f t="shared" si="0"/>
        <v>0</v>
      </c>
      <c r="I10" s="19"/>
    </row>
    <row r="11" spans="1:10" s="5" customFormat="1" ht="15.75" outlineLevel="2" x14ac:dyDescent="0.25">
      <c r="A11" s="14" t="s">
        <v>196</v>
      </c>
      <c r="B11" s="15" t="s">
        <v>11</v>
      </c>
      <c r="C11" s="15" t="s">
        <v>24</v>
      </c>
      <c r="D11" s="15" t="s">
        <v>3</v>
      </c>
      <c r="E11" s="15" t="s">
        <v>4</v>
      </c>
      <c r="F11" s="16">
        <v>255486.2</v>
      </c>
      <c r="G11" s="16">
        <v>255486.2</v>
      </c>
      <c r="H11" s="17">
        <f t="shared" si="0"/>
        <v>0</v>
      </c>
      <c r="I11" s="19"/>
    </row>
    <row r="12" spans="1:10" s="5" customFormat="1" ht="15.75" outlineLevel="2" x14ac:dyDescent="0.25">
      <c r="A12" s="14" t="s">
        <v>197</v>
      </c>
      <c r="B12" s="15" t="s">
        <v>11</v>
      </c>
      <c r="C12" s="15" t="s">
        <v>25</v>
      </c>
      <c r="D12" s="15" t="s">
        <v>3</v>
      </c>
      <c r="E12" s="15" t="s">
        <v>4</v>
      </c>
      <c r="F12" s="16">
        <v>62208</v>
      </c>
      <c r="G12" s="16">
        <v>62208</v>
      </c>
      <c r="H12" s="17">
        <f t="shared" si="0"/>
        <v>0</v>
      </c>
      <c r="I12" s="19"/>
    </row>
    <row r="13" spans="1:10" s="5" customFormat="1" ht="31.5" outlineLevel="2" x14ac:dyDescent="0.25">
      <c r="A13" s="14" t="s">
        <v>198</v>
      </c>
      <c r="B13" s="15" t="s">
        <v>11</v>
      </c>
      <c r="C13" s="15" t="s">
        <v>26</v>
      </c>
      <c r="D13" s="15" t="s">
        <v>3</v>
      </c>
      <c r="E13" s="15" t="s">
        <v>4</v>
      </c>
      <c r="F13" s="16">
        <v>597160321.58000004</v>
      </c>
      <c r="G13" s="16">
        <v>617521465.94000006</v>
      </c>
      <c r="H13" s="17">
        <f t="shared" si="0"/>
        <v>20361144.360000014</v>
      </c>
      <c r="I13" s="19"/>
    </row>
    <row r="14" spans="1:10" s="5" customFormat="1" ht="78.75" outlineLevel="3" x14ac:dyDescent="0.25">
      <c r="A14" s="14" t="s">
        <v>149</v>
      </c>
      <c r="B14" s="15" t="s">
        <v>11</v>
      </c>
      <c r="C14" s="15" t="s">
        <v>26</v>
      </c>
      <c r="D14" s="15" t="s">
        <v>27</v>
      </c>
      <c r="E14" s="15" t="s">
        <v>4</v>
      </c>
      <c r="F14" s="16">
        <v>0</v>
      </c>
      <c r="G14" s="16">
        <v>14316430</v>
      </c>
      <c r="H14" s="17">
        <f t="shared" si="0"/>
        <v>14316430</v>
      </c>
      <c r="I14" s="41" t="s">
        <v>243</v>
      </c>
    </row>
    <row r="15" spans="1:10" s="5" customFormat="1" ht="47.25" outlineLevel="4" x14ac:dyDescent="0.25">
      <c r="A15" s="14" t="s">
        <v>141</v>
      </c>
      <c r="B15" s="15" t="s">
        <v>11</v>
      </c>
      <c r="C15" s="15" t="s">
        <v>26</v>
      </c>
      <c r="D15" s="15" t="s">
        <v>27</v>
      </c>
      <c r="E15" s="15" t="s">
        <v>9</v>
      </c>
      <c r="F15" s="16">
        <v>0</v>
      </c>
      <c r="G15" s="16">
        <v>14316430</v>
      </c>
      <c r="H15" s="17">
        <f t="shared" si="0"/>
        <v>14316430</v>
      </c>
      <c r="I15" s="42"/>
    </row>
    <row r="16" spans="1:10" s="5" customFormat="1" ht="47.25" outlineLevel="5" x14ac:dyDescent="0.25">
      <c r="A16" s="14" t="s">
        <v>127</v>
      </c>
      <c r="B16" s="15" t="s">
        <v>11</v>
      </c>
      <c r="C16" s="15" t="s">
        <v>26</v>
      </c>
      <c r="D16" s="15" t="s">
        <v>27</v>
      </c>
      <c r="E16" s="15" t="s">
        <v>10</v>
      </c>
      <c r="F16" s="16">
        <v>0</v>
      </c>
      <c r="G16" s="16">
        <v>14316430</v>
      </c>
      <c r="H16" s="17">
        <f t="shared" si="0"/>
        <v>14316430</v>
      </c>
      <c r="I16" s="43"/>
    </row>
    <row r="17" spans="1:9" s="5" customFormat="1" ht="94.5" outlineLevel="3" x14ac:dyDescent="0.25">
      <c r="A17" s="14" t="s">
        <v>150</v>
      </c>
      <c r="B17" s="15" t="s">
        <v>11</v>
      </c>
      <c r="C17" s="15" t="s">
        <v>26</v>
      </c>
      <c r="D17" s="15" t="s">
        <v>28</v>
      </c>
      <c r="E17" s="15" t="s">
        <v>4</v>
      </c>
      <c r="F17" s="16">
        <v>585957962.42999995</v>
      </c>
      <c r="G17" s="16">
        <v>585957962.42999995</v>
      </c>
      <c r="H17" s="17">
        <f t="shared" si="0"/>
        <v>0</v>
      </c>
      <c r="I17" s="19"/>
    </row>
    <row r="18" spans="1:9" s="5" customFormat="1" ht="47.25" hidden="1" outlineLevel="4" x14ac:dyDescent="0.25">
      <c r="A18" s="14" t="s">
        <v>144</v>
      </c>
      <c r="B18" s="15" t="s">
        <v>11</v>
      </c>
      <c r="C18" s="15" t="s">
        <v>26</v>
      </c>
      <c r="D18" s="15" t="s">
        <v>28</v>
      </c>
      <c r="E18" s="15" t="s">
        <v>29</v>
      </c>
      <c r="F18" s="16">
        <v>585957962.42999995</v>
      </c>
      <c r="G18" s="16">
        <v>585957962.42999995</v>
      </c>
      <c r="H18" s="17">
        <f t="shared" si="0"/>
        <v>0</v>
      </c>
      <c r="I18" s="19"/>
    </row>
    <row r="19" spans="1:9" s="5" customFormat="1" ht="15.75" hidden="1" outlineLevel="5" x14ac:dyDescent="0.25">
      <c r="A19" s="14" t="s">
        <v>132</v>
      </c>
      <c r="B19" s="15" t="s">
        <v>11</v>
      </c>
      <c r="C19" s="15" t="s">
        <v>26</v>
      </c>
      <c r="D19" s="15" t="s">
        <v>28</v>
      </c>
      <c r="E19" s="15" t="s">
        <v>30</v>
      </c>
      <c r="F19" s="16">
        <v>585957962.42999995</v>
      </c>
      <c r="G19" s="16">
        <v>585957962.42999995</v>
      </c>
      <c r="H19" s="17">
        <f t="shared" si="0"/>
        <v>0</v>
      </c>
      <c r="I19" s="19"/>
    </row>
    <row r="20" spans="1:9" s="5" customFormat="1" ht="63" hidden="1" outlineLevel="3" x14ac:dyDescent="0.25">
      <c r="A20" s="14" t="s">
        <v>151</v>
      </c>
      <c r="B20" s="15" t="s">
        <v>11</v>
      </c>
      <c r="C20" s="15" t="s">
        <v>26</v>
      </c>
      <c r="D20" s="15" t="s">
        <v>31</v>
      </c>
      <c r="E20" s="15" t="s">
        <v>4</v>
      </c>
      <c r="F20" s="16">
        <v>4112540</v>
      </c>
      <c r="G20" s="16">
        <v>4112540</v>
      </c>
      <c r="H20" s="17">
        <f t="shared" si="0"/>
        <v>0</v>
      </c>
      <c r="I20" s="19"/>
    </row>
    <row r="21" spans="1:9" s="5" customFormat="1" ht="47.25" hidden="1" outlineLevel="4" x14ac:dyDescent="0.25">
      <c r="A21" s="14" t="s">
        <v>141</v>
      </c>
      <c r="B21" s="15" t="s">
        <v>11</v>
      </c>
      <c r="C21" s="15" t="s">
        <v>26</v>
      </c>
      <c r="D21" s="15" t="s">
        <v>31</v>
      </c>
      <c r="E21" s="15" t="s">
        <v>9</v>
      </c>
      <c r="F21" s="16">
        <v>4112540</v>
      </c>
      <c r="G21" s="16">
        <v>4112540</v>
      </c>
      <c r="H21" s="17">
        <f t="shared" si="0"/>
        <v>0</v>
      </c>
      <c r="I21" s="19"/>
    </row>
    <row r="22" spans="1:9" s="5" customFormat="1" ht="47.25" hidden="1" outlineLevel="5" x14ac:dyDescent="0.25">
      <c r="A22" s="14" t="s">
        <v>127</v>
      </c>
      <c r="B22" s="15" t="s">
        <v>11</v>
      </c>
      <c r="C22" s="15" t="s">
        <v>26</v>
      </c>
      <c r="D22" s="15" t="s">
        <v>31</v>
      </c>
      <c r="E22" s="15" t="s">
        <v>10</v>
      </c>
      <c r="F22" s="16">
        <v>4112540</v>
      </c>
      <c r="G22" s="16">
        <v>4112540</v>
      </c>
      <c r="H22" s="17">
        <f t="shared" si="0"/>
        <v>0</v>
      </c>
      <c r="I22" s="19"/>
    </row>
    <row r="23" spans="1:9" s="5" customFormat="1" ht="63" outlineLevel="3" collapsed="1" x14ac:dyDescent="0.25">
      <c r="A23" s="14" t="s">
        <v>151</v>
      </c>
      <c r="B23" s="15" t="s">
        <v>11</v>
      </c>
      <c r="C23" s="15" t="s">
        <v>26</v>
      </c>
      <c r="D23" s="15" t="s">
        <v>32</v>
      </c>
      <c r="E23" s="15" t="s">
        <v>4</v>
      </c>
      <c r="F23" s="16">
        <v>7089819.1500000004</v>
      </c>
      <c r="G23" s="16">
        <v>13134533.51</v>
      </c>
      <c r="H23" s="17">
        <f t="shared" si="0"/>
        <v>6044714.3599999994</v>
      </c>
      <c r="I23" s="41" t="s">
        <v>244</v>
      </c>
    </row>
    <row r="24" spans="1:9" s="5" customFormat="1" ht="47.25" outlineLevel="4" x14ac:dyDescent="0.25">
      <c r="A24" s="14" t="s">
        <v>141</v>
      </c>
      <c r="B24" s="15" t="s">
        <v>11</v>
      </c>
      <c r="C24" s="15" t="s">
        <v>26</v>
      </c>
      <c r="D24" s="15" t="s">
        <v>32</v>
      </c>
      <c r="E24" s="15" t="s">
        <v>9</v>
      </c>
      <c r="F24" s="16">
        <v>7089819.1500000004</v>
      </c>
      <c r="G24" s="16">
        <v>13134533.51</v>
      </c>
      <c r="H24" s="17">
        <f t="shared" si="0"/>
        <v>6044714.3599999994</v>
      </c>
      <c r="I24" s="42"/>
    </row>
    <row r="25" spans="1:9" s="5" customFormat="1" ht="47.25" outlineLevel="5" x14ac:dyDescent="0.25">
      <c r="A25" s="14" t="s">
        <v>127</v>
      </c>
      <c r="B25" s="15" t="s">
        <v>11</v>
      </c>
      <c r="C25" s="15" t="s">
        <v>26</v>
      </c>
      <c r="D25" s="15" t="s">
        <v>32</v>
      </c>
      <c r="E25" s="15" t="s">
        <v>10</v>
      </c>
      <c r="F25" s="16">
        <v>7089819.1500000004</v>
      </c>
      <c r="G25" s="16">
        <v>13134533.51</v>
      </c>
      <c r="H25" s="17">
        <f t="shared" si="0"/>
        <v>6044714.3599999994</v>
      </c>
      <c r="I25" s="43"/>
    </row>
    <row r="26" spans="1:9" s="5" customFormat="1" ht="31.5" outlineLevel="2" x14ac:dyDescent="0.25">
      <c r="A26" s="14" t="s">
        <v>199</v>
      </c>
      <c r="B26" s="15" t="s">
        <v>11</v>
      </c>
      <c r="C26" s="15" t="s">
        <v>33</v>
      </c>
      <c r="D26" s="15" t="s">
        <v>3</v>
      </c>
      <c r="E26" s="15" t="s">
        <v>4</v>
      </c>
      <c r="F26" s="16">
        <v>436352.69</v>
      </c>
      <c r="G26" s="16">
        <v>437846.24</v>
      </c>
      <c r="H26" s="17">
        <f t="shared" si="0"/>
        <v>1493.5499999999884</v>
      </c>
      <c r="I26" s="19"/>
    </row>
    <row r="27" spans="1:9" s="5" customFormat="1" ht="47.25" outlineLevel="3" x14ac:dyDescent="0.25">
      <c r="A27" s="14" t="s">
        <v>152</v>
      </c>
      <c r="B27" s="15" t="s">
        <v>11</v>
      </c>
      <c r="C27" s="15" t="s">
        <v>33</v>
      </c>
      <c r="D27" s="15" t="s">
        <v>34</v>
      </c>
      <c r="E27" s="15" t="s">
        <v>4</v>
      </c>
      <c r="F27" s="16">
        <v>436352.69</v>
      </c>
      <c r="G27" s="16">
        <v>437846.24</v>
      </c>
      <c r="H27" s="17">
        <f t="shared" si="0"/>
        <v>1493.5499999999884</v>
      </c>
      <c r="I27" s="41" t="s">
        <v>242</v>
      </c>
    </row>
    <row r="28" spans="1:9" s="5" customFormat="1" ht="47.25" outlineLevel="4" x14ac:dyDescent="0.25">
      <c r="A28" s="14" t="s">
        <v>141</v>
      </c>
      <c r="B28" s="15" t="s">
        <v>11</v>
      </c>
      <c r="C28" s="15" t="s">
        <v>33</v>
      </c>
      <c r="D28" s="15" t="s">
        <v>34</v>
      </c>
      <c r="E28" s="15" t="s">
        <v>9</v>
      </c>
      <c r="F28" s="16">
        <v>436352.69</v>
      </c>
      <c r="G28" s="16">
        <v>437846.24</v>
      </c>
      <c r="H28" s="17">
        <f t="shared" si="0"/>
        <v>1493.5499999999884</v>
      </c>
      <c r="I28" s="42"/>
    </row>
    <row r="29" spans="1:9" s="5" customFormat="1" ht="47.25" outlineLevel="5" x14ac:dyDescent="0.25">
      <c r="A29" s="14" t="s">
        <v>127</v>
      </c>
      <c r="B29" s="15" t="s">
        <v>11</v>
      </c>
      <c r="C29" s="15" t="s">
        <v>33</v>
      </c>
      <c r="D29" s="15" t="s">
        <v>34</v>
      </c>
      <c r="E29" s="15" t="s">
        <v>10</v>
      </c>
      <c r="F29" s="16">
        <v>436352.69</v>
      </c>
      <c r="G29" s="16">
        <v>437846.24</v>
      </c>
      <c r="H29" s="17">
        <f t="shared" si="0"/>
        <v>1493.5499999999884</v>
      </c>
      <c r="I29" s="43"/>
    </row>
    <row r="30" spans="1:9" s="33" customFormat="1" ht="31.5" outlineLevel="1" x14ac:dyDescent="0.25">
      <c r="A30" s="30" t="s">
        <v>224</v>
      </c>
      <c r="B30" s="31" t="s">
        <v>11</v>
      </c>
      <c r="C30" s="31" t="s">
        <v>35</v>
      </c>
      <c r="D30" s="31" t="s">
        <v>3</v>
      </c>
      <c r="E30" s="31" t="s">
        <v>4</v>
      </c>
      <c r="F30" s="32">
        <v>18060237.329999998</v>
      </c>
      <c r="G30" s="32">
        <f>19673433.52-32092.24</f>
        <v>19641341.280000001</v>
      </c>
      <c r="H30" s="36">
        <f t="shared" si="0"/>
        <v>1581103.950000003</v>
      </c>
      <c r="I30" s="34"/>
    </row>
    <row r="31" spans="1:9" s="5" customFormat="1" ht="15.75" outlineLevel="2" x14ac:dyDescent="0.25">
      <c r="A31" s="14" t="s">
        <v>200</v>
      </c>
      <c r="B31" s="15" t="s">
        <v>11</v>
      </c>
      <c r="C31" s="15" t="s">
        <v>36</v>
      </c>
      <c r="D31" s="15" t="s">
        <v>3</v>
      </c>
      <c r="E31" s="15" t="s">
        <v>4</v>
      </c>
      <c r="F31" s="16">
        <v>1086785</v>
      </c>
      <c r="G31" s="16">
        <v>1086785</v>
      </c>
      <c r="H31" s="17">
        <f t="shared" si="0"/>
        <v>0</v>
      </c>
      <c r="I31" s="19"/>
    </row>
    <row r="32" spans="1:9" s="5" customFormat="1" ht="78.75" hidden="1" outlineLevel="3" x14ac:dyDescent="0.25">
      <c r="A32" s="14" t="s">
        <v>153</v>
      </c>
      <c r="B32" s="15" t="s">
        <v>11</v>
      </c>
      <c r="C32" s="15" t="s">
        <v>36</v>
      </c>
      <c r="D32" s="15" t="s">
        <v>37</v>
      </c>
      <c r="E32" s="15" t="s">
        <v>4</v>
      </c>
      <c r="F32" s="16">
        <v>1000485</v>
      </c>
      <c r="G32" s="16">
        <v>1000485</v>
      </c>
      <c r="H32" s="17">
        <f t="shared" si="0"/>
        <v>0</v>
      </c>
      <c r="I32" s="19"/>
    </row>
    <row r="33" spans="1:9" s="5" customFormat="1" ht="47.25" hidden="1" outlineLevel="4" x14ac:dyDescent="0.25">
      <c r="A33" s="14" t="s">
        <v>141</v>
      </c>
      <c r="B33" s="15" t="s">
        <v>11</v>
      </c>
      <c r="C33" s="15" t="s">
        <v>36</v>
      </c>
      <c r="D33" s="15" t="s">
        <v>37</v>
      </c>
      <c r="E33" s="15" t="s">
        <v>9</v>
      </c>
      <c r="F33" s="16">
        <v>1000485</v>
      </c>
      <c r="G33" s="16">
        <v>1000485</v>
      </c>
      <c r="H33" s="17">
        <f t="shared" si="0"/>
        <v>0</v>
      </c>
      <c r="I33" s="19"/>
    </row>
    <row r="34" spans="1:9" s="5" customFormat="1" ht="47.25" hidden="1" outlineLevel="5" x14ac:dyDescent="0.25">
      <c r="A34" s="14" t="s">
        <v>127</v>
      </c>
      <c r="B34" s="15" t="s">
        <v>11</v>
      </c>
      <c r="C34" s="15" t="s">
        <v>36</v>
      </c>
      <c r="D34" s="15" t="s">
        <v>37</v>
      </c>
      <c r="E34" s="15" t="s">
        <v>10</v>
      </c>
      <c r="F34" s="16">
        <v>1000485</v>
      </c>
      <c r="G34" s="16">
        <v>1000485</v>
      </c>
      <c r="H34" s="17">
        <f t="shared" si="0"/>
        <v>0</v>
      </c>
      <c r="I34" s="19"/>
    </row>
    <row r="35" spans="1:9" s="5" customFormat="1" ht="31.5" hidden="1" outlineLevel="3" x14ac:dyDescent="0.25">
      <c r="A35" s="14" t="s">
        <v>154</v>
      </c>
      <c r="B35" s="15" t="s">
        <v>11</v>
      </c>
      <c r="C35" s="15" t="s">
        <v>36</v>
      </c>
      <c r="D35" s="15" t="s">
        <v>38</v>
      </c>
      <c r="E35" s="15" t="s">
        <v>4</v>
      </c>
      <c r="F35" s="16">
        <v>86300</v>
      </c>
      <c r="G35" s="16">
        <v>86300</v>
      </c>
      <c r="H35" s="17">
        <f t="shared" si="0"/>
        <v>0</v>
      </c>
      <c r="I35" s="19"/>
    </row>
    <row r="36" spans="1:9" s="5" customFormat="1" ht="47.25" hidden="1" outlineLevel="4" x14ac:dyDescent="0.25">
      <c r="A36" s="14" t="s">
        <v>141</v>
      </c>
      <c r="B36" s="15" t="s">
        <v>11</v>
      </c>
      <c r="C36" s="15" t="s">
        <v>36</v>
      </c>
      <c r="D36" s="15" t="s">
        <v>38</v>
      </c>
      <c r="E36" s="15" t="s">
        <v>9</v>
      </c>
      <c r="F36" s="16">
        <v>86300</v>
      </c>
      <c r="G36" s="16">
        <v>86300</v>
      </c>
      <c r="H36" s="17">
        <f t="shared" si="0"/>
        <v>0</v>
      </c>
      <c r="I36" s="19"/>
    </row>
    <row r="37" spans="1:9" s="5" customFormat="1" ht="47.25" hidden="1" outlineLevel="5" x14ac:dyDescent="0.25">
      <c r="A37" s="14" t="s">
        <v>127</v>
      </c>
      <c r="B37" s="15" t="s">
        <v>11</v>
      </c>
      <c r="C37" s="15" t="s">
        <v>36</v>
      </c>
      <c r="D37" s="15" t="s">
        <v>38</v>
      </c>
      <c r="E37" s="15" t="s">
        <v>10</v>
      </c>
      <c r="F37" s="16">
        <v>86300</v>
      </c>
      <c r="G37" s="16">
        <v>86300</v>
      </c>
      <c r="H37" s="17">
        <f t="shared" si="0"/>
        <v>0</v>
      </c>
      <c r="I37" s="19"/>
    </row>
    <row r="38" spans="1:9" s="5" customFormat="1" ht="15.75" outlineLevel="2" collapsed="1" x14ac:dyDescent="0.25">
      <c r="A38" s="14" t="s">
        <v>201</v>
      </c>
      <c r="B38" s="15" t="s">
        <v>11</v>
      </c>
      <c r="C38" s="15" t="s">
        <v>39</v>
      </c>
      <c r="D38" s="15" t="s">
        <v>3</v>
      </c>
      <c r="E38" s="15" t="s">
        <v>4</v>
      </c>
      <c r="F38" s="16">
        <v>4407170</v>
      </c>
      <c r="G38" s="16">
        <f>6020366.19-32092.24</f>
        <v>5988273.9500000002</v>
      </c>
      <c r="H38" s="17">
        <f t="shared" si="0"/>
        <v>1581103.9500000002</v>
      </c>
      <c r="I38" s="19"/>
    </row>
    <row r="39" spans="1:9" s="5" customFormat="1" ht="31.5" outlineLevel="3" x14ac:dyDescent="0.25">
      <c r="A39" s="14" t="s">
        <v>155</v>
      </c>
      <c r="B39" s="15" t="s">
        <v>11</v>
      </c>
      <c r="C39" s="15" t="s">
        <v>39</v>
      </c>
      <c r="D39" s="15" t="s">
        <v>40</v>
      </c>
      <c r="E39" s="15" t="s">
        <v>4</v>
      </c>
      <c r="F39" s="16">
        <v>1150000</v>
      </c>
      <c r="G39" s="16">
        <v>1150000</v>
      </c>
      <c r="H39" s="17">
        <f t="shared" si="0"/>
        <v>0</v>
      </c>
      <c r="I39" s="19"/>
    </row>
    <row r="40" spans="1:9" s="5" customFormat="1" ht="15.75" hidden="1" outlineLevel="4" x14ac:dyDescent="0.25">
      <c r="A40" s="14" t="s">
        <v>142</v>
      </c>
      <c r="B40" s="15" t="s">
        <v>11</v>
      </c>
      <c r="C40" s="15" t="s">
        <v>39</v>
      </c>
      <c r="D40" s="15" t="s">
        <v>40</v>
      </c>
      <c r="E40" s="15" t="s">
        <v>12</v>
      </c>
      <c r="F40" s="16">
        <v>1150000</v>
      </c>
      <c r="G40" s="16">
        <v>1150000</v>
      </c>
      <c r="H40" s="17">
        <f t="shared" si="0"/>
        <v>0</v>
      </c>
      <c r="I40" s="19"/>
    </row>
    <row r="41" spans="1:9" s="5" customFormat="1" ht="78.75" hidden="1" outlineLevel="5" x14ac:dyDescent="0.25">
      <c r="A41" s="14" t="s">
        <v>133</v>
      </c>
      <c r="B41" s="15" t="s">
        <v>11</v>
      </c>
      <c r="C41" s="15" t="s">
        <v>39</v>
      </c>
      <c r="D41" s="15" t="s">
        <v>40</v>
      </c>
      <c r="E41" s="15" t="s">
        <v>41</v>
      </c>
      <c r="F41" s="16">
        <v>1150000</v>
      </c>
      <c r="G41" s="16">
        <v>1150000</v>
      </c>
      <c r="H41" s="17">
        <f t="shared" si="0"/>
        <v>0</v>
      </c>
      <c r="I41" s="19"/>
    </row>
    <row r="42" spans="1:9" s="5" customFormat="1" ht="47.25" outlineLevel="3" collapsed="1" x14ac:dyDescent="0.25">
      <c r="A42" s="14" t="s">
        <v>156</v>
      </c>
      <c r="B42" s="15" t="s">
        <v>11</v>
      </c>
      <c r="C42" s="15" t="s">
        <v>39</v>
      </c>
      <c r="D42" s="15" t="s">
        <v>42</v>
      </c>
      <c r="E42" s="15" t="s">
        <v>4</v>
      </c>
      <c r="F42" s="16">
        <v>200142</v>
      </c>
      <c r="G42" s="16">
        <v>200142</v>
      </c>
      <c r="H42" s="17">
        <f t="shared" si="0"/>
        <v>0</v>
      </c>
      <c r="I42" s="19"/>
    </row>
    <row r="43" spans="1:9" s="5" customFormat="1" ht="47.25" hidden="1" outlineLevel="4" x14ac:dyDescent="0.25">
      <c r="A43" s="14" t="s">
        <v>141</v>
      </c>
      <c r="B43" s="15" t="s">
        <v>11</v>
      </c>
      <c r="C43" s="15" t="s">
        <v>39</v>
      </c>
      <c r="D43" s="15" t="s">
        <v>42</v>
      </c>
      <c r="E43" s="15" t="s">
        <v>9</v>
      </c>
      <c r="F43" s="16">
        <v>200142</v>
      </c>
      <c r="G43" s="16">
        <v>200142</v>
      </c>
      <c r="H43" s="17">
        <f t="shared" si="0"/>
        <v>0</v>
      </c>
      <c r="I43" s="19"/>
    </row>
    <row r="44" spans="1:9" s="5" customFormat="1" ht="47.25" hidden="1" outlineLevel="5" x14ac:dyDescent="0.25">
      <c r="A44" s="14" t="s">
        <v>127</v>
      </c>
      <c r="B44" s="15" t="s">
        <v>11</v>
      </c>
      <c r="C44" s="15" t="s">
        <v>39</v>
      </c>
      <c r="D44" s="15" t="s">
        <v>42</v>
      </c>
      <c r="E44" s="15" t="s">
        <v>10</v>
      </c>
      <c r="F44" s="16">
        <v>200142</v>
      </c>
      <c r="G44" s="16">
        <v>200142</v>
      </c>
      <c r="H44" s="17">
        <f t="shared" si="0"/>
        <v>0</v>
      </c>
      <c r="I44" s="19"/>
    </row>
    <row r="45" spans="1:9" s="5" customFormat="1" ht="47.25" outlineLevel="3" collapsed="1" x14ac:dyDescent="0.25">
      <c r="A45" s="14" t="s">
        <v>157</v>
      </c>
      <c r="B45" s="15" t="s">
        <v>11</v>
      </c>
      <c r="C45" s="15" t="s">
        <v>39</v>
      </c>
      <c r="D45" s="15" t="s">
        <v>43</v>
      </c>
      <c r="E45" s="15" t="s">
        <v>4</v>
      </c>
      <c r="F45" s="16">
        <v>2087028</v>
      </c>
      <c r="G45" s="16">
        <f>3700224.19-32092.24</f>
        <v>3668131.9499999997</v>
      </c>
      <c r="H45" s="17">
        <f t="shared" si="0"/>
        <v>1581103.9499999997</v>
      </c>
      <c r="I45" s="41" t="s">
        <v>245</v>
      </c>
    </row>
    <row r="46" spans="1:9" s="5" customFormat="1" ht="47.25" outlineLevel="4" x14ac:dyDescent="0.25">
      <c r="A46" s="14" t="s">
        <v>144</v>
      </c>
      <c r="B46" s="15" t="s">
        <v>11</v>
      </c>
      <c r="C46" s="15" t="s">
        <v>39</v>
      </c>
      <c r="D46" s="15" t="s">
        <v>43</v>
      </c>
      <c r="E46" s="15" t="s">
        <v>29</v>
      </c>
      <c r="F46" s="16">
        <v>2087028</v>
      </c>
      <c r="G46" s="16">
        <f>3700224.19-32092.24</f>
        <v>3668131.9499999997</v>
      </c>
      <c r="H46" s="17">
        <f t="shared" si="0"/>
        <v>1581103.9499999997</v>
      </c>
      <c r="I46" s="42"/>
    </row>
    <row r="47" spans="1:9" s="5" customFormat="1" ht="51" customHeight="1" outlineLevel="5" x14ac:dyDescent="0.25">
      <c r="A47" s="14" t="s">
        <v>132</v>
      </c>
      <c r="B47" s="15" t="s">
        <v>11</v>
      </c>
      <c r="C47" s="15" t="s">
        <v>39</v>
      </c>
      <c r="D47" s="15" t="s">
        <v>43</v>
      </c>
      <c r="E47" s="15" t="s">
        <v>30</v>
      </c>
      <c r="F47" s="16">
        <v>2087028</v>
      </c>
      <c r="G47" s="16">
        <f>3700224.19-32092.24</f>
        <v>3668131.9499999997</v>
      </c>
      <c r="H47" s="17">
        <f t="shared" si="0"/>
        <v>1581103.9499999997</v>
      </c>
      <c r="I47" s="43"/>
    </row>
    <row r="48" spans="1:9" s="5" customFormat="1" ht="31.5" outlineLevel="3" x14ac:dyDescent="0.25">
      <c r="A48" s="14" t="s">
        <v>158</v>
      </c>
      <c r="B48" s="15" t="s">
        <v>11</v>
      </c>
      <c r="C48" s="15" t="s">
        <v>39</v>
      </c>
      <c r="D48" s="15" t="s">
        <v>44</v>
      </c>
      <c r="E48" s="15" t="s">
        <v>4</v>
      </c>
      <c r="F48" s="16">
        <v>970000</v>
      </c>
      <c r="G48" s="16">
        <v>970000</v>
      </c>
      <c r="H48" s="17">
        <f t="shared" si="0"/>
        <v>0</v>
      </c>
      <c r="I48" s="19"/>
    </row>
    <row r="49" spans="1:9" s="5" customFormat="1" ht="47.25" hidden="1" outlineLevel="4" x14ac:dyDescent="0.25">
      <c r="A49" s="14" t="s">
        <v>141</v>
      </c>
      <c r="B49" s="15" t="s">
        <v>11</v>
      </c>
      <c r="C49" s="15" t="s">
        <v>39</v>
      </c>
      <c r="D49" s="15" t="s">
        <v>44</v>
      </c>
      <c r="E49" s="15" t="s">
        <v>9</v>
      </c>
      <c r="F49" s="16">
        <v>970000</v>
      </c>
      <c r="G49" s="16">
        <v>970000</v>
      </c>
      <c r="H49" s="17">
        <f t="shared" si="0"/>
        <v>0</v>
      </c>
      <c r="I49" s="19"/>
    </row>
    <row r="50" spans="1:9" s="5" customFormat="1" ht="47.25" hidden="1" outlineLevel="5" x14ac:dyDescent="0.25">
      <c r="A50" s="14" t="s">
        <v>127</v>
      </c>
      <c r="B50" s="15" t="s">
        <v>11</v>
      </c>
      <c r="C50" s="15" t="s">
        <v>39</v>
      </c>
      <c r="D50" s="15" t="s">
        <v>44</v>
      </c>
      <c r="E50" s="15" t="s">
        <v>10</v>
      </c>
      <c r="F50" s="16">
        <v>970000</v>
      </c>
      <c r="G50" s="16">
        <v>970000</v>
      </c>
      <c r="H50" s="17">
        <f t="shared" si="0"/>
        <v>0</v>
      </c>
      <c r="I50" s="19"/>
    </row>
    <row r="51" spans="1:9" s="5" customFormat="1" ht="15.75" outlineLevel="2" collapsed="1" x14ac:dyDescent="0.25">
      <c r="A51" s="14" t="s">
        <v>202</v>
      </c>
      <c r="B51" s="15" t="s">
        <v>11</v>
      </c>
      <c r="C51" s="15" t="s">
        <v>45</v>
      </c>
      <c r="D51" s="15" t="s">
        <v>3</v>
      </c>
      <c r="E51" s="15" t="s">
        <v>4</v>
      </c>
      <c r="F51" s="16">
        <v>12566282.33</v>
      </c>
      <c r="G51" s="16">
        <v>12566282.33</v>
      </c>
      <c r="H51" s="17">
        <f t="shared" si="0"/>
        <v>0</v>
      </c>
      <c r="I51" s="19"/>
    </row>
    <row r="52" spans="1:9" s="5" customFormat="1" ht="31.5" hidden="1" outlineLevel="3" x14ac:dyDescent="0.25">
      <c r="A52" s="14" t="s">
        <v>159</v>
      </c>
      <c r="B52" s="15" t="s">
        <v>11</v>
      </c>
      <c r="C52" s="15" t="s">
        <v>45</v>
      </c>
      <c r="D52" s="15" t="s">
        <v>46</v>
      </c>
      <c r="E52" s="15" t="s">
        <v>4</v>
      </c>
      <c r="F52" s="16">
        <v>8585634.8800000008</v>
      </c>
      <c r="G52" s="16">
        <v>8585634.8800000008</v>
      </c>
      <c r="H52" s="17">
        <f t="shared" si="0"/>
        <v>0</v>
      </c>
      <c r="I52" s="19"/>
    </row>
    <row r="53" spans="1:9" s="5" customFormat="1" ht="47.25" hidden="1" outlineLevel="4" x14ac:dyDescent="0.25">
      <c r="A53" s="14" t="s">
        <v>141</v>
      </c>
      <c r="B53" s="15" t="s">
        <v>11</v>
      </c>
      <c r="C53" s="15" t="s">
        <v>45</v>
      </c>
      <c r="D53" s="15" t="s">
        <v>46</v>
      </c>
      <c r="E53" s="15" t="s">
        <v>9</v>
      </c>
      <c r="F53" s="16">
        <v>8585634.8800000008</v>
      </c>
      <c r="G53" s="16">
        <v>8585634.8800000008</v>
      </c>
      <c r="H53" s="17">
        <f t="shared" si="0"/>
        <v>0</v>
      </c>
      <c r="I53" s="19"/>
    </row>
    <row r="54" spans="1:9" s="5" customFormat="1" ht="47.25" hidden="1" outlineLevel="5" x14ac:dyDescent="0.25">
      <c r="A54" s="14" t="s">
        <v>127</v>
      </c>
      <c r="B54" s="15" t="s">
        <v>11</v>
      </c>
      <c r="C54" s="15" t="s">
        <v>45</v>
      </c>
      <c r="D54" s="15" t="s">
        <v>46</v>
      </c>
      <c r="E54" s="15" t="s">
        <v>10</v>
      </c>
      <c r="F54" s="16">
        <v>8585634.8800000008</v>
      </c>
      <c r="G54" s="16">
        <v>8585634.8800000008</v>
      </c>
      <c r="H54" s="17">
        <f t="shared" si="0"/>
        <v>0</v>
      </c>
      <c r="I54" s="19"/>
    </row>
    <row r="55" spans="1:9" s="5" customFormat="1" ht="31.5" hidden="1" outlineLevel="3" x14ac:dyDescent="0.25">
      <c r="A55" s="14" t="s">
        <v>160</v>
      </c>
      <c r="B55" s="15" t="s">
        <v>11</v>
      </c>
      <c r="C55" s="15" t="s">
        <v>45</v>
      </c>
      <c r="D55" s="15" t="s">
        <v>47</v>
      </c>
      <c r="E55" s="15" t="s">
        <v>4</v>
      </c>
      <c r="F55" s="16">
        <v>3147207.45</v>
      </c>
      <c r="G55" s="16">
        <v>3147207.45</v>
      </c>
      <c r="H55" s="17">
        <f t="shared" si="0"/>
        <v>0</v>
      </c>
      <c r="I55" s="19"/>
    </row>
    <row r="56" spans="1:9" s="5" customFormat="1" ht="47.25" hidden="1" outlineLevel="4" x14ac:dyDescent="0.25">
      <c r="A56" s="14" t="s">
        <v>141</v>
      </c>
      <c r="B56" s="15" t="s">
        <v>11</v>
      </c>
      <c r="C56" s="15" t="s">
        <v>45</v>
      </c>
      <c r="D56" s="15" t="s">
        <v>47</v>
      </c>
      <c r="E56" s="15" t="s">
        <v>9</v>
      </c>
      <c r="F56" s="16">
        <v>3147207.45</v>
      </c>
      <c r="G56" s="16">
        <v>3147207.45</v>
      </c>
      <c r="H56" s="17">
        <f t="shared" si="0"/>
        <v>0</v>
      </c>
      <c r="I56" s="19"/>
    </row>
    <row r="57" spans="1:9" s="5" customFormat="1" ht="47.25" hidden="1" outlineLevel="5" x14ac:dyDescent="0.25">
      <c r="A57" s="14" t="s">
        <v>127</v>
      </c>
      <c r="B57" s="15" t="s">
        <v>11</v>
      </c>
      <c r="C57" s="15" t="s">
        <v>45</v>
      </c>
      <c r="D57" s="15" t="s">
        <v>47</v>
      </c>
      <c r="E57" s="15" t="s">
        <v>10</v>
      </c>
      <c r="F57" s="16">
        <v>3147207.45</v>
      </c>
      <c r="G57" s="16">
        <v>3147207.45</v>
      </c>
      <c r="H57" s="17">
        <f t="shared" si="0"/>
        <v>0</v>
      </c>
      <c r="I57" s="19"/>
    </row>
    <row r="58" spans="1:9" s="5" customFormat="1" ht="15.75" hidden="1" outlineLevel="3" x14ac:dyDescent="0.25">
      <c r="A58" s="14" t="s">
        <v>161</v>
      </c>
      <c r="B58" s="15" t="s">
        <v>11</v>
      </c>
      <c r="C58" s="15" t="s">
        <v>45</v>
      </c>
      <c r="D58" s="15" t="s">
        <v>48</v>
      </c>
      <c r="E58" s="15" t="s">
        <v>4</v>
      </c>
      <c r="F58" s="16">
        <v>833440</v>
      </c>
      <c r="G58" s="16">
        <v>833440</v>
      </c>
      <c r="H58" s="17">
        <f t="shared" si="0"/>
        <v>0</v>
      </c>
      <c r="I58" s="19"/>
    </row>
    <row r="59" spans="1:9" s="5" customFormat="1" ht="47.25" hidden="1" outlineLevel="4" x14ac:dyDescent="0.25">
      <c r="A59" s="14" t="s">
        <v>141</v>
      </c>
      <c r="B59" s="15" t="s">
        <v>11</v>
      </c>
      <c r="C59" s="15" t="s">
        <v>45</v>
      </c>
      <c r="D59" s="15" t="s">
        <v>48</v>
      </c>
      <c r="E59" s="15" t="s">
        <v>9</v>
      </c>
      <c r="F59" s="16">
        <v>833440</v>
      </c>
      <c r="G59" s="16">
        <v>833440</v>
      </c>
      <c r="H59" s="17">
        <f t="shared" si="0"/>
        <v>0</v>
      </c>
      <c r="I59" s="19"/>
    </row>
    <row r="60" spans="1:9" s="5" customFormat="1" ht="47.25" hidden="1" outlineLevel="5" x14ac:dyDescent="0.25">
      <c r="A60" s="14" t="s">
        <v>127</v>
      </c>
      <c r="B60" s="15" t="s">
        <v>11</v>
      </c>
      <c r="C60" s="15" t="s">
        <v>45</v>
      </c>
      <c r="D60" s="15" t="s">
        <v>48</v>
      </c>
      <c r="E60" s="15" t="s">
        <v>10</v>
      </c>
      <c r="F60" s="16">
        <v>833440</v>
      </c>
      <c r="G60" s="16">
        <v>833440</v>
      </c>
      <c r="H60" s="17">
        <f t="shared" si="0"/>
        <v>0</v>
      </c>
      <c r="I60" s="19"/>
    </row>
    <row r="61" spans="1:9" s="33" customFormat="1" ht="15.75" outlineLevel="1" collapsed="1" x14ac:dyDescent="0.25">
      <c r="A61" s="30" t="s">
        <v>225</v>
      </c>
      <c r="B61" s="31" t="s">
        <v>11</v>
      </c>
      <c r="C61" s="31" t="s">
        <v>49</v>
      </c>
      <c r="D61" s="31" t="s">
        <v>3</v>
      </c>
      <c r="E61" s="31" t="s">
        <v>4</v>
      </c>
      <c r="F61" s="32">
        <v>1103985</v>
      </c>
      <c r="G61" s="32">
        <v>1103985</v>
      </c>
      <c r="H61" s="36">
        <f t="shared" si="0"/>
        <v>0</v>
      </c>
      <c r="I61" s="34"/>
    </row>
    <row r="62" spans="1:9" s="33" customFormat="1" ht="31.5" hidden="1" outlineLevel="2" x14ac:dyDescent="0.25">
      <c r="A62" s="30" t="s">
        <v>203</v>
      </c>
      <c r="B62" s="31" t="s">
        <v>11</v>
      </c>
      <c r="C62" s="31" t="s">
        <v>50</v>
      </c>
      <c r="D62" s="31" t="s">
        <v>3</v>
      </c>
      <c r="E62" s="31" t="s">
        <v>4</v>
      </c>
      <c r="F62" s="32">
        <v>1103985</v>
      </c>
      <c r="G62" s="32">
        <v>1103985</v>
      </c>
      <c r="H62" s="36">
        <f t="shared" si="0"/>
        <v>0</v>
      </c>
      <c r="I62" s="34"/>
    </row>
    <row r="63" spans="1:9" s="33" customFormat="1" ht="31.5" hidden="1" outlineLevel="3" x14ac:dyDescent="0.25">
      <c r="A63" s="30" t="s">
        <v>162</v>
      </c>
      <c r="B63" s="31" t="s">
        <v>11</v>
      </c>
      <c r="C63" s="31" t="s">
        <v>50</v>
      </c>
      <c r="D63" s="31" t="s">
        <v>51</v>
      </c>
      <c r="E63" s="31" t="s">
        <v>4</v>
      </c>
      <c r="F63" s="32">
        <v>1103985</v>
      </c>
      <c r="G63" s="32">
        <v>1103985</v>
      </c>
      <c r="H63" s="36">
        <f t="shared" si="0"/>
        <v>0</v>
      </c>
      <c r="I63" s="34"/>
    </row>
    <row r="64" spans="1:9" s="33" customFormat="1" ht="47.25" hidden="1" outlineLevel="4" x14ac:dyDescent="0.25">
      <c r="A64" s="30" t="s">
        <v>141</v>
      </c>
      <c r="B64" s="31" t="s">
        <v>11</v>
      </c>
      <c r="C64" s="31" t="s">
        <v>50</v>
      </c>
      <c r="D64" s="31" t="s">
        <v>51</v>
      </c>
      <c r="E64" s="31" t="s">
        <v>9</v>
      </c>
      <c r="F64" s="32">
        <v>1103985</v>
      </c>
      <c r="G64" s="32">
        <v>1103985</v>
      </c>
      <c r="H64" s="36">
        <f t="shared" si="0"/>
        <v>0</v>
      </c>
      <c r="I64" s="34"/>
    </row>
    <row r="65" spans="1:9" s="33" customFormat="1" ht="47.25" hidden="1" outlineLevel="5" x14ac:dyDescent="0.25">
      <c r="A65" s="30" t="s">
        <v>127</v>
      </c>
      <c r="B65" s="31" t="s">
        <v>11</v>
      </c>
      <c r="C65" s="31" t="s">
        <v>50</v>
      </c>
      <c r="D65" s="31" t="s">
        <v>51</v>
      </c>
      <c r="E65" s="31" t="s">
        <v>10</v>
      </c>
      <c r="F65" s="32">
        <v>1103985</v>
      </c>
      <c r="G65" s="32">
        <v>1103985</v>
      </c>
      <c r="H65" s="36">
        <f t="shared" si="0"/>
        <v>0</v>
      </c>
      <c r="I65" s="34"/>
    </row>
    <row r="66" spans="1:9" s="33" customFormat="1" ht="15.75" outlineLevel="1" collapsed="1" x14ac:dyDescent="0.25">
      <c r="A66" s="30" t="s">
        <v>226</v>
      </c>
      <c r="B66" s="31" t="s">
        <v>11</v>
      </c>
      <c r="C66" s="31" t="s">
        <v>52</v>
      </c>
      <c r="D66" s="31" t="s">
        <v>3</v>
      </c>
      <c r="E66" s="31" t="s">
        <v>4</v>
      </c>
      <c r="F66" s="32">
        <v>274201302.48000002</v>
      </c>
      <c r="G66" s="32">
        <v>274201302.48000002</v>
      </c>
      <c r="H66" s="36">
        <f t="shared" si="0"/>
        <v>0</v>
      </c>
      <c r="I66" s="34"/>
    </row>
    <row r="67" spans="1:9" s="5" customFormat="1" ht="15.75" hidden="1" outlineLevel="2" x14ac:dyDescent="0.25">
      <c r="A67" s="14" t="s">
        <v>204</v>
      </c>
      <c r="B67" s="15" t="s">
        <v>11</v>
      </c>
      <c r="C67" s="15" t="s">
        <v>53</v>
      </c>
      <c r="D67" s="15" t="s">
        <v>3</v>
      </c>
      <c r="E67" s="15" t="s">
        <v>4</v>
      </c>
      <c r="F67" s="16">
        <v>68000394.489999995</v>
      </c>
      <c r="G67" s="16">
        <v>68000394.489999995</v>
      </c>
      <c r="H67" s="17">
        <f t="shared" si="0"/>
        <v>0</v>
      </c>
      <c r="I67" s="19"/>
    </row>
    <row r="68" spans="1:9" s="5" customFormat="1" ht="47.25" hidden="1" outlineLevel="3" x14ac:dyDescent="0.25">
      <c r="A68" s="14" t="s">
        <v>163</v>
      </c>
      <c r="B68" s="15" t="s">
        <v>11</v>
      </c>
      <c r="C68" s="15" t="s">
        <v>53</v>
      </c>
      <c r="D68" s="15" t="s">
        <v>54</v>
      </c>
      <c r="E68" s="15" t="s">
        <v>4</v>
      </c>
      <c r="F68" s="16">
        <v>241234.16</v>
      </c>
      <c r="G68" s="16">
        <v>241234.16</v>
      </c>
      <c r="H68" s="17">
        <f t="shared" si="0"/>
        <v>0</v>
      </c>
      <c r="I68" s="19"/>
    </row>
    <row r="69" spans="1:9" s="5" customFormat="1" ht="63" hidden="1" outlineLevel="4" x14ac:dyDescent="0.25">
      <c r="A69" s="14" t="s">
        <v>143</v>
      </c>
      <c r="B69" s="15" t="s">
        <v>11</v>
      </c>
      <c r="C69" s="15" t="s">
        <v>53</v>
      </c>
      <c r="D69" s="15" t="s">
        <v>54</v>
      </c>
      <c r="E69" s="15" t="s">
        <v>15</v>
      </c>
      <c r="F69" s="16">
        <v>241234.16</v>
      </c>
      <c r="G69" s="16">
        <v>241234.16</v>
      </c>
      <c r="H69" s="17">
        <f t="shared" ref="H69:H132" si="1">G69-F69</f>
        <v>0</v>
      </c>
      <c r="I69" s="19"/>
    </row>
    <row r="70" spans="1:9" s="5" customFormat="1" ht="15.75" hidden="1" outlineLevel="5" x14ac:dyDescent="0.25">
      <c r="A70" s="14" t="s">
        <v>129</v>
      </c>
      <c r="B70" s="15" t="s">
        <v>11</v>
      </c>
      <c r="C70" s="15" t="s">
        <v>53</v>
      </c>
      <c r="D70" s="15" t="s">
        <v>54</v>
      </c>
      <c r="E70" s="15" t="s">
        <v>16</v>
      </c>
      <c r="F70" s="16">
        <v>241234.16</v>
      </c>
      <c r="G70" s="16">
        <v>241234.16</v>
      </c>
      <c r="H70" s="17">
        <f t="shared" si="1"/>
        <v>0</v>
      </c>
      <c r="I70" s="19"/>
    </row>
    <row r="71" spans="1:9" s="5" customFormat="1" ht="362.25" hidden="1" outlineLevel="3" x14ac:dyDescent="0.25">
      <c r="A71" s="14" t="s">
        <v>164</v>
      </c>
      <c r="B71" s="15" t="s">
        <v>11</v>
      </c>
      <c r="C71" s="15" t="s">
        <v>53</v>
      </c>
      <c r="D71" s="15" t="s">
        <v>55</v>
      </c>
      <c r="E71" s="15" t="s">
        <v>4</v>
      </c>
      <c r="F71" s="16">
        <v>54331118</v>
      </c>
      <c r="G71" s="16">
        <v>54331118</v>
      </c>
      <c r="H71" s="17">
        <f t="shared" si="1"/>
        <v>0</v>
      </c>
      <c r="I71" s="19"/>
    </row>
    <row r="72" spans="1:9" s="5" customFormat="1" ht="63" hidden="1" outlineLevel="4" x14ac:dyDescent="0.25">
      <c r="A72" s="14" t="s">
        <v>143</v>
      </c>
      <c r="B72" s="15" t="s">
        <v>11</v>
      </c>
      <c r="C72" s="15" t="s">
        <v>53</v>
      </c>
      <c r="D72" s="15" t="s">
        <v>55</v>
      </c>
      <c r="E72" s="15" t="s">
        <v>15</v>
      </c>
      <c r="F72" s="16">
        <v>54331118</v>
      </c>
      <c r="G72" s="16">
        <v>54331118</v>
      </c>
      <c r="H72" s="17">
        <f t="shared" si="1"/>
        <v>0</v>
      </c>
      <c r="I72" s="19"/>
    </row>
    <row r="73" spans="1:9" s="5" customFormat="1" ht="15.75" hidden="1" outlineLevel="5" x14ac:dyDescent="0.25">
      <c r="A73" s="14" t="s">
        <v>129</v>
      </c>
      <c r="B73" s="15" t="s">
        <v>11</v>
      </c>
      <c r="C73" s="15" t="s">
        <v>53</v>
      </c>
      <c r="D73" s="15" t="s">
        <v>55</v>
      </c>
      <c r="E73" s="15" t="s">
        <v>16</v>
      </c>
      <c r="F73" s="16">
        <v>54331118</v>
      </c>
      <c r="G73" s="16">
        <v>54331118</v>
      </c>
      <c r="H73" s="17">
        <f t="shared" si="1"/>
        <v>0</v>
      </c>
      <c r="I73" s="19"/>
    </row>
    <row r="74" spans="1:9" s="5" customFormat="1" ht="31.5" hidden="1" outlineLevel="3" x14ac:dyDescent="0.25">
      <c r="A74" s="14" t="s">
        <v>165</v>
      </c>
      <c r="B74" s="15" t="s">
        <v>11</v>
      </c>
      <c r="C74" s="15" t="s">
        <v>53</v>
      </c>
      <c r="D74" s="15" t="s">
        <v>56</v>
      </c>
      <c r="E74" s="15" t="s">
        <v>4</v>
      </c>
      <c r="F74" s="16">
        <v>13428042.33</v>
      </c>
      <c r="G74" s="16">
        <v>13428042.33</v>
      </c>
      <c r="H74" s="17">
        <f t="shared" si="1"/>
        <v>0</v>
      </c>
      <c r="I74" s="19"/>
    </row>
    <row r="75" spans="1:9" s="5" customFormat="1" ht="63" hidden="1" outlineLevel="4" x14ac:dyDescent="0.25">
      <c r="A75" s="14" t="s">
        <v>143</v>
      </c>
      <c r="B75" s="15" t="s">
        <v>11</v>
      </c>
      <c r="C75" s="15" t="s">
        <v>53</v>
      </c>
      <c r="D75" s="15" t="s">
        <v>56</v>
      </c>
      <c r="E75" s="15" t="s">
        <v>15</v>
      </c>
      <c r="F75" s="16">
        <v>13428042.33</v>
      </c>
      <c r="G75" s="16">
        <v>13428042.33</v>
      </c>
      <c r="H75" s="17">
        <f t="shared" si="1"/>
        <v>0</v>
      </c>
      <c r="I75" s="19"/>
    </row>
    <row r="76" spans="1:9" s="5" customFormat="1" ht="15.75" hidden="1" outlineLevel="5" x14ac:dyDescent="0.25">
      <c r="A76" s="14" t="s">
        <v>129</v>
      </c>
      <c r="B76" s="15" t="s">
        <v>11</v>
      </c>
      <c r="C76" s="15" t="s">
        <v>53</v>
      </c>
      <c r="D76" s="15" t="s">
        <v>56</v>
      </c>
      <c r="E76" s="15" t="s">
        <v>16</v>
      </c>
      <c r="F76" s="16">
        <v>13428042.33</v>
      </c>
      <c r="G76" s="16">
        <v>13428042.33</v>
      </c>
      <c r="H76" s="17">
        <f t="shared" si="1"/>
        <v>0</v>
      </c>
      <c r="I76" s="19"/>
    </row>
    <row r="77" spans="1:9" s="5" customFormat="1" ht="15.75" hidden="1" outlineLevel="2" x14ac:dyDescent="0.25">
      <c r="A77" s="14" t="s">
        <v>205</v>
      </c>
      <c r="B77" s="15" t="s">
        <v>11</v>
      </c>
      <c r="C77" s="15" t="s">
        <v>57</v>
      </c>
      <c r="D77" s="15" t="s">
        <v>3</v>
      </c>
      <c r="E77" s="15" t="s">
        <v>4</v>
      </c>
      <c r="F77" s="16">
        <v>167933553.03</v>
      </c>
      <c r="G77" s="16">
        <v>167933553.03</v>
      </c>
      <c r="H77" s="17">
        <f t="shared" si="1"/>
        <v>0</v>
      </c>
      <c r="I77" s="19"/>
    </row>
    <row r="78" spans="1:9" s="5" customFormat="1" ht="94.5" hidden="1" outlineLevel="3" x14ac:dyDescent="0.25">
      <c r="A78" s="14" t="s">
        <v>166</v>
      </c>
      <c r="B78" s="15" t="s">
        <v>11</v>
      </c>
      <c r="C78" s="15" t="s">
        <v>57</v>
      </c>
      <c r="D78" s="15" t="s">
        <v>58</v>
      </c>
      <c r="E78" s="15" t="s">
        <v>4</v>
      </c>
      <c r="F78" s="16">
        <v>705939.19</v>
      </c>
      <c r="G78" s="16">
        <v>705939.19</v>
      </c>
      <c r="H78" s="17">
        <f t="shared" si="1"/>
        <v>0</v>
      </c>
      <c r="I78" s="19"/>
    </row>
    <row r="79" spans="1:9" s="5" customFormat="1" ht="63" hidden="1" outlineLevel="4" x14ac:dyDescent="0.25">
      <c r="A79" s="14" t="s">
        <v>143</v>
      </c>
      <c r="B79" s="15" t="s">
        <v>11</v>
      </c>
      <c r="C79" s="15" t="s">
        <v>57</v>
      </c>
      <c r="D79" s="15" t="s">
        <v>58</v>
      </c>
      <c r="E79" s="15" t="s">
        <v>15</v>
      </c>
      <c r="F79" s="16">
        <v>705939.19</v>
      </c>
      <c r="G79" s="16">
        <v>705939.19</v>
      </c>
      <c r="H79" s="17">
        <f t="shared" si="1"/>
        <v>0</v>
      </c>
      <c r="I79" s="19"/>
    </row>
    <row r="80" spans="1:9" s="5" customFormat="1" ht="15.75" hidden="1" outlineLevel="5" x14ac:dyDescent="0.25">
      <c r="A80" s="14" t="s">
        <v>129</v>
      </c>
      <c r="B80" s="15" t="s">
        <v>11</v>
      </c>
      <c r="C80" s="15" t="s">
        <v>57</v>
      </c>
      <c r="D80" s="15" t="s">
        <v>58</v>
      </c>
      <c r="E80" s="15" t="s">
        <v>16</v>
      </c>
      <c r="F80" s="16">
        <v>705939.19</v>
      </c>
      <c r="G80" s="16">
        <v>705939.19</v>
      </c>
      <c r="H80" s="17">
        <f t="shared" si="1"/>
        <v>0</v>
      </c>
      <c r="I80" s="19"/>
    </row>
    <row r="81" spans="1:9" s="5" customFormat="1" ht="47.25" hidden="1" outlineLevel="3" x14ac:dyDescent="0.25">
      <c r="A81" s="14" t="s">
        <v>167</v>
      </c>
      <c r="B81" s="15" t="s">
        <v>11</v>
      </c>
      <c r="C81" s="15" t="s">
        <v>57</v>
      </c>
      <c r="D81" s="15" t="s">
        <v>59</v>
      </c>
      <c r="E81" s="15" t="s">
        <v>4</v>
      </c>
      <c r="F81" s="16">
        <v>60315488.450000003</v>
      </c>
      <c r="G81" s="16">
        <v>60315488.450000003</v>
      </c>
      <c r="H81" s="17">
        <f t="shared" si="1"/>
        <v>0</v>
      </c>
      <c r="I81" s="19"/>
    </row>
    <row r="82" spans="1:9" s="5" customFormat="1" ht="63" hidden="1" outlineLevel="4" x14ac:dyDescent="0.25">
      <c r="A82" s="14" t="s">
        <v>143</v>
      </c>
      <c r="B82" s="15" t="s">
        <v>11</v>
      </c>
      <c r="C82" s="15" t="s">
        <v>57</v>
      </c>
      <c r="D82" s="15" t="s">
        <v>59</v>
      </c>
      <c r="E82" s="15" t="s">
        <v>15</v>
      </c>
      <c r="F82" s="16">
        <v>60315488.450000003</v>
      </c>
      <c r="G82" s="16">
        <v>60315488.450000003</v>
      </c>
      <c r="H82" s="17">
        <f t="shared" si="1"/>
        <v>0</v>
      </c>
      <c r="I82" s="19"/>
    </row>
    <row r="83" spans="1:9" s="5" customFormat="1" ht="15.75" hidden="1" outlineLevel="5" x14ac:dyDescent="0.25">
      <c r="A83" s="14" t="s">
        <v>129</v>
      </c>
      <c r="B83" s="15" t="s">
        <v>11</v>
      </c>
      <c r="C83" s="15" t="s">
        <v>57</v>
      </c>
      <c r="D83" s="15" t="s">
        <v>59</v>
      </c>
      <c r="E83" s="15" t="s">
        <v>16</v>
      </c>
      <c r="F83" s="16">
        <v>60315488.450000003</v>
      </c>
      <c r="G83" s="16">
        <v>60315488.450000003</v>
      </c>
      <c r="H83" s="17">
        <f t="shared" si="1"/>
        <v>0</v>
      </c>
      <c r="I83" s="19"/>
    </row>
    <row r="84" spans="1:9" s="5" customFormat="1" ht="47.25" hidden="1" outlineLevel="3" x14ac:dyDescent="0.25">
      <c r="A84" s="14" t="s">
        <v>163</v>
      </c>
      <c r="B84" s="15" t="s">
        <v>11</v>
      </c>
      <c r="C84" s="15" t="s">
        <v>57</v>
      </c>
      <c r="D84" s="15" t="s">
        <v>54</v>
      </c>
      <c r="E84" s="15" t="s">
        <v>4</v>
      </c>
      <c r="F84" s="16">
        <v>169225.62</v>
      </c>
      <c r="G84" s="16">
        <v>169225.62</v>
      </c>
      <c r="H84" s="17">
        <f t="shared" si="1"/>
        <v>0</v>
      </c>
      <c r="I84" s="19"/>
    </row>
    <row r="85" spans="1:9" s="5" customFormat="1" ht="63" hidden="1" outlineLevel="4" x14ac:dyDescent="0.25">
      <c r="A85" s="14" t="s">
        <v>143</v>
      </c>
      <c r="B85" s="15" t="s">
        <v>11</v>
      </c>
      <c r="C85" s="15" t="s">
        <v>57</v>
      </c>
      <c r="D85" s="15" t="s">
        <v>54</v>
      </c>
      <c r="E85" s="15" t="s">
        <v>15</v>
      </c>
      <c r="F85" s="16">
        <v>169225.62</v>
      </c>
      <c r="G85" s="16">
        <v>169225.62</v>
      </c>
      <c r="H85" s="17">
        <f t="shared" si="1"/>
        <v>0</v>
      </c>
      <c r="I85" s="19"/>
    </row>
    <row r="86" spans="1:9" s="5" customFormat="1" ht="15.75" hidden="1" outlineLevel="5" x14ac:dyDescent="0.25">
      <c r="A86" s="14" t="s">
        <v>129</v>
      </c>
      <c r="B86" s="15" t="s">
        <v>11</v>
      </c>
      <c r="C86" s="15" t="s">
        <v>57</v>
      </c>
      <c r="D86" s="15" t="s">
        <v>54</v>
      </c>
      <c r="E86" s="15" t="s">
        <v>16</v>
      </c>
      <c r="F86" s="16">
        <v>169225.62</v>
      </c>
      <c r="G86" s="16">
        <v>169225.62</v>
      </c>
      <c r="H86" s="17">
        <f t="shared" si="1"/>
        <v>0</v>
      </c>
      <c r="I86" s="19"/>
    </row>
    <row r="87" spans="1:9" s="5" customFormat="1" ht="141.75" hidden="1" outlineLevel="3" x14ac:dyDescent="0.25">
      <c r="A87" s="14" t="s">
        <v>168</v>
      </c>
      <c r="B87" s="15" t="s">
        <v>11</v>
      </c>
      <c r="C87" s="15" t="s">
        <v>57</v>
      </c>
      <c r="D87" s="15" t="s">
        <v>60</v>
      </c>
      <c r="E87" s="15" t="s">
        <v>4</v>
      </c>
      <c r="F87" s="16">
        <v>70640639</v>
      </c>
      <c r="G87" s="16">
        <v>70640639</v>
      </c>
      <c r="H87" s="17">
        <f t="shared" si="1"/>
        <v>0</v>
      </c>
      <c r="I87" s="19"/>
    </row>
    <row r="88" spans="1:9" s="5" customFormat="1" ht="63" hidden="1" outlineLevel="4" x14ac:dyDescent="0.25">
      <c r="A88" s="14" t="s">
        <v>143</v>
      </c>
      <c r="B88" s="15" t="s">
        <v>11</v>
      </c>
      <c r="C88" s="15" t="s">
        <v>57</v>
      </c>
      <c r="D88" s="15" t="s">
        <v>60</v>
      </c>
      <c r="E88" s="15" t="s">
        <v>15</v>
      </c>
      <c r="F88" s="16">
        <v>70640639</v>
      </c>
      <c r="G88" s="16">
        <v>70640639</v>
      </c>
      <c r="H88" s="17">
        <f t="shared" si="1"/>
        <v>0</v>
      </c>
      <c r="I88" s="19"/>
    </row>
    <row r="89" spans="1:9" s="5" customFormat="1" ht="15.75" hidden="1" outlineLevel="5" x14ac:dyDescent="0.25">
      <c r="A89" s="14" t="s">
        <v>129</v>
      </c>
      <c r="B89" s="15" t="s">
        <v>11</v>
      </c>
      <c r="C89" s="15" t="s">
        <v>57</v>
      </c>
      <c r="D89" s="15" t="s">
        <v>60</v>
      </c>
      <c r="E89" s="15" t="s">
        <v>16</v>
      </c>
      <c r="F89" s="16">
        <v>70640639</v>
      </c>
      <c r="G89" s="16">
        <v>70640639</v>
      </c>
      <c r="H89" s="17">
        <f t="shared" si="1"/>
        <v>0</v>
      </c>
      <c r="I89" s="19"/>
    </row>
    <row r="90" spans="1:9" s="5" customFormat="1" ht="173.25" hidden="1" outlineLevel="3" x14ac:dyDescent="0.25">
      <c r="A90" s="14" t="s">
        <v>169</v>
      </c>
      <c r="B90" s="15" t="s">
        <v>11</v>
      </c>
      <c r="C90" s="15" t="s">
        <v>57</v>
      </c>
      <c r="D90" s="15" t="s">
        <v>61</v>
      </c>
      <c r="E90" s="15" t="s">
        <v>4</v>
      </c>
      <c r="F90" s="16">
        <v>16800</v>
      </c>
      <c r="G90" s="16">
        <v>16800</v>
      </c>
      <c r="H90" s="17">
        <f t="shared" si="1"/>
        <v>0</v>
      </c>
      <c r="I90" s="19"/>
    </row>
    <row r="91" spans="1:9" s="5" customFormat="1" ht="31.5" hidden="1" outlineLevel="4" x14ac:dyDescent="0.25">
      <c r="A91" s="14" t="s">
        <v>145</v>
      </c>
      <c r="B91" s="15" t="s">
        <v>11</v>
      </c>
      <c r="C91" s="15" t="s">
        <v>57</v>
      </c>
      <c r="D91" s="15" t="s">
        <v>61</v>
      </c>
      <c r="E91" s="15" t="s">
        <v>62</v>
      </c>
      <c r="F91" s="16">
        <v>16800</v>
      </c>
      <c r="G91" s="16">
        <v>16800</v>
      </c>
      <c r="H91" s="17">
        <f t="shared" si="1"/>
        <v>0</v>
      </c>
      <c r="I91" s="19"/>
    </row>
    <row r="92" spans="1:9" s="5" customFormat="1" ht="47.25" hidden="1" outlineLevel="5" x14ac:dyDescent="0.25">
      <c r="A92" s="14" t="s">
        <v>134</v>
      </c>
      <c r="B92" s="15" t="s">
        <v>11</v>
      </c>
      <c r="C92" s="15" t="s">
        <v>57</v>
      </c>
      <c r="D92" s="15" t="s">
        <v>61</v>
      </c>
      <c r="E92" s="15" t="s">
        <v>63</v>
      </c>
      <c r="F92" s="16">
        <v>16800</v>
      </c>
      <c r="G92" s="16">
        <v>16800</v>
      </c>
      <c r="H92" s="17">
        <f t="shared" si="1"/>
        <v>0</v>
      </c>
      <c r="I92" s="19"/>
    </row>
    <row r="93" spans="1:9" s="5" customFormat="1" ht="94.5" hidden="1" outlineLevel="3" x14ac:dyDescent="0.25">
      <c r="A93" s="14" t="s">
        <v>170</v>
      </c>
      <c r="B93" s="15" t="s">
        <v>11</v>
      </c>
      <c r="C93" s="15" t="s">
        <v>57</v>
      </c>
      <c r="D93" s="15" t="s">
        <v>64</v>
      </c>
      <c r="E93" s="15" t="s">
        <v>4</v>
      </c>
      <c r="F93" s="16">
        <v>5077800</v>
      </c>
      <c r="G93" s="16">
        <v>5077800</v>
      </c>
      <c r="H93" s="17">
        <f t="shared" si="1"/>
        <v>0</v>
      </c>
      <c r="I93" s="19"/>
    </row>
    <row r="94" spans="1:9" s="5" customFormat="1" ht="63" hidden="1" outlineLevel="4" x14ac:dyDescent="0.25">
      <c r="A94" s="14" t="s">
        <v>143</v>
      </c>
      <c r="B94" s="15" t="s">
        <v>11</v>
      </c>
      <c r="C94" s="15" t="s">
        <v>57</v>
      </c>
      <c r="D94" s="15" t="s">
        <v>64</v>
      </c>
      <c r="E94" s="15" t="s">
        <v>15</v>
      </c>
      <c r="F94" s="16">
        <v>5077800</v>
      </c>
      <c r="G94" s="16">
        <v>5077800</v>
      </c>
      <c r="H94" s="17">
        <f t="shared" si="1"/>
        <v>0</v>
      </c>
      <c r="I94" s="19"/>
    </row>
    <row r="95" spans="1:9" s="5" customFormat="1" ht="15.75" hidden="1" outlineLevel="5" x14ac:dyDescent="0.25">
      <c r="A95" s="14" t="s">
        <v>129</v>
      </c>
      <c r="B95" s="15" t="s">
        <v>11</v>
      </c>
      <c r="C95" s="15" t="s">
        <v>57</v>
      </c>
      <c r="D95" s="15" t="s">
        <v>64</v>
      </c>
      <c r="E95" s="15" t="s">
        <v>16</v>
      </c>
      <c r="F95" s="16">
        <v>5077800</v>
      </c>
      <c r="G95" s="16">
        <v>5077800</v>
      </c>
      <c r="H95" s="17">
        <f t="shared" si="1"/>
        <v>0</v>
      </c>
      <c r="I95" s="19"/>
    </row>
    <row r="96" spans="1:9" s="5" customFormat="1" ht="15.75" hidden="1" outlineLevel="3" x14ac:dyDescent="0.25">
      <c r="A96" s="14" t="s">
        <v>171</v>
      </c>
      <c r="B96" s="15" t="s">
        <v>11</v>
      </c>
      <c r="C96" s="15" t="s">
        <v>57</v>
      </c>
      <c r="D96" s="15" t="s">
        <v>65</v>
      </c>
      <c r="E96" s="15" t="s">
        <v>4</v>
      </c>
      <c r="F96" s="16">
        <v>23311166</v>
      </c>
      <c r="G96" s="16">
        <v>23311166</v>
      </c>
      <c r="H96" s="17">
        <f t="shared" si="1"/>
        <v>0</v>
      </c>
      <c r="I96" s="19"/>
    </row>
    <row r="97" spans="1:9" s="5" customFormat="1" ht="63" hidden="1" outlineLevel="4" x14ac:dyDescent="0.25">
      <c r="A97" s="14" t="s">
        <v>143</v>
      </c>
      <c r="B97" s="15" t="s">
        <v>11</v>
      </c>
      <c r="C97" s="15" t="s">
        <v>57</v>
      </c>
      <c r="D97" s="15" t="s">
        <v>65</v>
      </c>
      <c r="E97" s="15" t="s">
        <v>15</v>
      </c>
      <c r="F97" s="16">
        <v>23311166</v>
      </c>
      <c r="G97" s="16">
        <v>23311166</v>
      </c>
      <c r="H97" s="17">
        <f t="shared" si="1"/>
        <v>0</v>
      </c>
      <c r="I97" s="19"/>
    </row>
    <row r="98" spans="1:9" s="5" customFormat="1" ht="15.75" hidden="1" outlineLevel="5" x14ac:dyDescent="0.25">
      <c r="A98" s="14" t="s">
        <v>129</v>
      </c>
      <c r="B98" s="15" t="s">
        <v>11</v>
      </c>
      <c r="C98" s="15" t="s">
        <v>57</v>
      </c>
      <c r="D98" s="15" t="s">
        <v>65</v>
      </c>
      <c r="E98" s="15" t="s">
        <v>16</v>
      </c>
      <c r="F98" s="16">
        <v>23311166</v>
      </c>
      <c r="G98" s="16">
        <v>23311166</v>
      </c>
      <c r="H98" s="17">
        <f t="shared" si="1"/>
        <v>0</v>
      </c>
      <c r="I98" s="19"/>
    </row>
    <row r="99" spans="1:9" s="5" customFormat="1" ht="78.75" hidden="1" outlineLevel="3" x14ac:dyDescent="0.25">
      <c r="A99" s="14" t="s">
        <v>172</v>
      </c>
      <c r="B99" s="15" t="s">
        <v>11</v>
      </c>
      <c r="C99" s="15" t="s">
        <v>57</v>
      </c>
      <c r="D99" s="15" t="s">
        <v>66</v>
      </c>
      <c r="E99" s="15" t="s">
        <v>4</v>
      </c>
      <c r="F99" s="16">
        <v>7580275.4199999999</v>
      </c>
      <c r="G99" s="16">
        <v>7580275.4199999999</v>
      </c>
      <c r="H99" s="17">
        <f t="shared" si="1"/>
        <v>0</v>
      </c>
      <c r="I99" s="19"/>
    </row>
    <row r="100" spans="1:9" s="5" customFormat="1" ht="63" hidden="1" outlineLevel="4" x14ac:dyDescent="0.25">
      <c r="A100" s="14" t="s">
        <v>143</v>
      </c>
      <c r="B100" s="15" t="s">
        <v>11</v>
      </c>
      <c r="C100" s="15" t="s">
        <v>57</v>
      </c>
      <c r="D100" s="15" t="s">
        <v>66</v>
      </c>
      <c r="E100" s="15" t="s">
        <v>15</v>
      </c>
      <c r="F100" s="16">
        <v>7580275.4199999999</v>
      </c>
      <c r="G100" s="16">
        <v>7580275.4199999999</v>
      </c>
      <c r="H100" s="17">
        <f t="shared" si="1"/>
        <v>0</v>
      </c>
      <c r="I100" s="19"/>
    </row>
    <row r="101" spans="1:9" s="5" customFormat="1" ht="15.75" hidden="1" outlineLevel="5" x14ac:dyDescent="0.25">
      <c r="A101" s="14" t="s">
        <v>129</v>
      </c>
      <c r="B101" s="15" t="s">
        <v>11</v>
      </c>
      <c r="C101" s="15" t="s">
        <v>57</v>
      </c>
      <c r="D101" s="15" t="s">
        <v>66</v>
      </c>
      <c r="E101" s="15" t="s">
        <v>16</v>
      </c>
      <c r="F101" s="16">
        <v>7580275.4199999999</v>
      </c>
      <c r="G101" s="16">
        <v>7580275.4199999999</v>
      </c>
      <c r="H101" s="17">
        <f t="shared" si="1"/>
        <v>0</v>
      </c>
      <c r="I101" s="19"/>
    </row>
    <row r="102" spans="1:9" s="5" customFormat="1" ht="78.75" hidden="1" outlineLevel="3" x14ac:dyDescent="0.25">
      <c r="A102" s="14" t="s">
        <v>173</v>
      </c>
      <c r="B102" s="15" t="s">
        <v>11</v>
      </c>
      <c r="C102" s="15" t="s">
        <v>57</v>
      </c>
      <c r="D102" s="15" t="s">
        <v>67</v>
      </c>
      <c r="E102" s="15" t="s">
        <v>4</v>
      </c>
      <c r="F102" s="16">
        <v>116219.35</v>
      </c>
      <c r="G102" s="16">
        <v>116219.35</v>
      </c>
      <c r="H102" s="17">
        <f t="shared" si="1"/>
        <v>0</v>
      </c>
      <c r="I102" s="19"/>
    </row>
    <row r="103" spans="1:9" s="5" customFormat="1" ht="63" hidden="1" outlineLevel="4" x14ac:dyDescent="0.25">
      <c r="A103" s="14" t="s">
        <v>143</v>
      </c>
      <c r="B103" s="15" t="s">
        <v>11</v>
      </c>
      <c r="C103" s="15" t="s">
        <v>57</v>
      </c>
      <c r="D103" s="15" t="s">
        <v>67</v>
      </c>
      <c r="E103" s="15" t="s">
        <v>15</v>
      </c>
      <c r="F103" s="16">
        <v>116219.35</v>
      </c>
      <c r="G103" s="16">
        <v>116219.35</v>
      </c>
      <c r="H103" s="17">
        <f t="shared" si="1"/>
        <v>0</v>
      </c>
      <c r="I103" s="19"/>
    </row>
    <row r="104" spans="1:9" s="5" customFormat="1" ht="15.75" hidden="1" outlineLevel="5" x14ac:dyDescent="0.25">
      <c r="A104" s="14" t="s">
        <v>129</v>
      </c>
      <c r="B104" s="15" t="s">
        <v>11</v>
      </c>
      <c r="C104" s="15" t="s">
        <v>57</v>
      </c>
      <c r="D104" s="15" t="s">
        <v>67</v>
      </c>
      <c r="E104" s="15" t="s">
        <v>16</v>
      </c>
      <c r="F104" s="16">
        <v>116219.35</v>
      </c>
      <c r="G104" s="16">
        <v>116219.35</v>
      </c>
      <c r="H104" s="17">
        <f t="shared" si="1"/>
        <v>0</v>
      </c>
      <c r="I104" s="19"/>
    </row>
    <row r="105" spans="1:9" s="5" customFormat="1" ht="15.75" hidden="1" outlineLevel="2" x14ac:dyDescent="0.25">
      <c r="A105" s="14" t="s">
        <v>206</v>
      </c>
      <c r="B105" s="15" t="s">
        <v>11</v>
      </c>
      <c r="C105" s="15" t="s">
        <v>68</v>
      </c>
      <c r="D105" s="15" t="s">
        <v>3</v>
      </c>
      <c r="E105" s="15" t="s">
        <v>4</v>
      </c>
      <c r="F105" s="16">
        <v>28944069.25</v>
      </c>
      <c r="G105" s="16">
        <v>28944069.25</v>
      </c>
      <c r="H105" s="17">
        <f t="shared" si="1"/>
        <v>0</v>
      </c>
      <c r="I105" s="19"/>
    </row>
    <row r="106" spans="1:9" s="5" customFormat="1" ht="47.25" hidden="1" outlineLevel="3" x14ac:dyDescent="0.25">
      <c r="A106" s="14" t="s">
        <v>163</v>
      </c>
      <c r="B106" s="15" t="s">
        <v>11</v>
      </c>
      <c r="C106" s="15" t="s">
        <v>68</v>
      </c>
      <c r="D106" s="15" t="s">
        <v>54</v>
      </c>
      <c r="E106" s="15" t="s">
        <v>4</v>
      </c>
      <c r="F106" s="16">
        <v>31200</v>
      </c>
      <c r="G106" s="16">
        <v>31200</v>
      </c>
      <c r="H106" s="17">
        <f t="shared" si="1"/>
        <v>0</v>
      </c>
      <c r="I106" s="19"/>
    </row>
    <row r="107" spans="1:9" s="5" customFormat="1" ht="63" hidden="1" outlineLevel="4" x14ac:dyDescent="0.25">
      <c r="A107" s="14" t="s">
        <v>143</v>
      </c>
      <c r="B107" s="15" t="s">
        <v>11</v>
      </c>
      <c r="C107" s="15" t="s">
        <v>68</v>
      </c>
      <c r="D107" s="15" t="s">
        <v>54</v>
      </c>
      <c r="E107" s="15" t="s">
        <v>15</v>
      </c>
      <c r="F107" s="16">
        <v>31200</v>
      </c>
      <c r="G107" s="16">
        <v>31200</v>
      </c>
      <c r="H107" s="17">
        <f t="shared" si="1"/>
        <v>0</v>
      </c>
      <c r="I107" s="19"/>
    </row>
    <row r="108" spans="1:9" s="5" customFormat="1" ht="15.75" hidden="1" outlineLevel="5" x14ac:dyDescent="0.25">
      <c r="A108" s="14" t="s">
        <v>129</v>
      </c>
      <c r="B108" s="15" t="s">
        <v>11</v>
      </c>
      <c r="C108" s="15" t="s">
        <v>68</v>
      </c>
      <c r="D108" s="15" t="s">
        <v>54</v>
      </c>
      <c r="E108" s="15" t="s">
        <v>16</v>
      </c>
      <c r="F108" s="16">
        <v>31200</v>
      </c>
      <c r="G108" s="16">
        <v>31200</v>
      </c>
      <c r="H108" s="17">
        <f t="shared" si="1"/>
        <v>0</v>
      </c>
      <c r="I108" s="19"/>
    </row>
    <row r="109" spans="1:9" s="5" customFormat="1" ht="31.5" hidden="1" outlineLevel="3" x14ac:dyDescent="0.25">
      <c r="A109" s="14" t="s">
        <v>174</v>
      </c>
      <c r="B109" s="15" t="s">
        <v>11</v>
      </c>
      <c r="C109" s="15" t="s">
        <v>68</v>
      </c>
      <c r="D109" s="15" t="s">
        <v>69</v>
      </c>
      <c r="E109" s="15" t="s">
        <v>4</v>
      </c>
      <c r="F109" s="16">
        <v>28912869.25</v>
      </c>
      <c r="G109" s="16">
        <v>28912869.25</v>
      </c>
      <c r="H109" s="17">
        <f t="shared" si="1"/>
        <v>0</v>
      </c>
      <c r="I109" s="19"/>
    </row>
    <row r="110" spans="1:9" s="5" customFormat="1" ht="63" hidden="1" outlineLevel="4" x14ac:dyDescent="0.25">
      <c r="A110" s="14" t="s">
        <v>143</v>
      </c>
      <c r="B110" s="15" t="s">
        <v>11</v>
      </c>
      <c r="C110" s="15" t="s">
        <v>68</v>
      </c>
      <c r="D110" s="15" t="s">
        <v>69</v>
      </c>
      <c r="E110" s="15" t="s">
        <v>15</v>
      </c>
      <c r="F110" s="16">
        <v>28912869.25</v>
      </c>
      <c r="G110" s="16">
        <v>28912869.25</v>
      </c>
      <c r="H110" s="17">
        <f t="shared" si="1"/>
        <v>0</v>
      </c>
      <c r="I110" s="44"/>
    </row>
    <row r="111" spans="1:9" s="5" customFormat="1" ht="15.75" hidden="1" outlineLevel="5" x14ac:dyDescent="0.25">
      <c r="A111" s="14" t="s">
        <v>129</v>
      </c>
      <c r="B111" s="15" t="s">
        <v>11</v>
      </c>
      <c r="C111" s="15" t="s">
        <v>68</v>
      </c>
      <c r="D111" s="15" t="s">
        <v>69</v>
      </c>
      <c r="E111" s="15" t="s">
        <v>16</v>
      </c>
      <c r="F111" s="16">
        <v>28912869.25</v>
      </c>
      <c r="G111" s="16">
        <v>28912869.25</v>
      </c>
      <c r="H111" s="17">
        <f t="shared" si="1"/>
        <v>0</v>
      </c>
      <c r="I111" s="45"/>
    </row>
    <row r="112" spans="1:9" s="5" customFormat="1" ht="15.75" hidden="1" outlineLevel="2" x14ac:dyDescent="0.25">
      <c r="A112" s="14" t="s">
        <v>207</v>
      </c>
      <c r="B112" s="15" t="s">
        <v>11</v>
      </c>
      <c r="C112" s="15" t="s">
        <v>70</v>
      </c>
      <c r="D112" s="15" t="s">
        <v>3</v>
      </c>
      <c r="E112" s="15" t="s">
        <v>4</v>
      </c>
      <c r="F112" s="16">
        <v>10000</v>
      </c>
      <c r="G112" s="16">
        <v>10000</v>
      </c>
      <c r="H112" s="17">
        <f t="shared" si="1"/>
        <v>0</v>
      </c>
      <c r="I112" s="19"/>
    </row>
    <row r="113" spans="1:9" s="5" customFormat="1" ht="47.25" hidden="1" outlineLevel="3" x14ac:dyDescent="0.25">
      <c r="A113" s="14" t="s">
        <v>175</v>
      </c>
      <c r="B113" s="15" t="s">
        <v>11</v>
      </c>
      <c r="C113" s="15" t="s">
        <v>70</v>
      </c>
      <c r="D113" s="15" t="s">
        <v>71</v>
      </c>
      <c r="E113" s="15" t="s">
        <v>4</v>
      </c>
      <c r="F113" s="16">
        <v>10000</v>
      </c>
      <c r="G113" s="16">
        <v>10000</v>
      </c>
      <c r="H113" s="17">
        <f t="shared" si="1"/>
        <v>0</v>
      </c>
      <c r="I113" s="19"/>
    </row>
    <row r="114" spans="1:9" s="5" customFormat="1" ht="47.25" hidden="1" outlineLevel="4" x14ac:dyDescent="0.25">
      <c r="A114" s="14" t="s">
        <v>141</v>
      </c>
      <c r="B114" s="15" t="s">
        <v>11</v>
      </c>
      <c r="C114" s="15" t="s">
        <v>70</v>
      </c>
      <c r="D114" s="15" t="s">
        <v>71</v>
      </c>
      <c r="E114" s="15" t="s">
        <v>9</v>
      </c>
      <c r="F114" s="16">
        <v>10000</v>
      </c>
      <c r="G114" s="16">
        <v>10000</v>
      </c>
      <c r="H114" s="17">
        <f t="shared" si="1"/>
        <v>0</v>
      </c>
      <c r="I114" s="19"/>
    </row>
    <row r="115" spans="1:9" s="5" customFormat="1" ht="47.25" hidden="1" outlineLevel="5" x14ac:dyDescent="0.25">
      <c r="A115" s="14" t="s">
        <v>127</v>
      </c>
      <c r="B115" s="15" t="s">
        <v>11</v>
      </c>
      <c r="C115" s="15" t="s">
        <v>70</v>
      </c>
      <c r="D115" s="15" t="s">
        <v>71</v>
      </c>
      <c r="E115" s="15" t="s">
        <v>10</v>
      </c>
      <c r="F115" s="16">
        <v>10000</v>
      </c>
      <c r="G115" s="16">
        <v>10000</v>
      </c>
      <c r="H115" s="17">
        <f t="shared" si="1"/>
        <v>0</v>
      </c>
      <c r="I115" s="19"/>
    </row>
    <row r="116" spans="1:9" s="5" customFormat="1" ht="31.5" hidden="1" outlineLevel="2" x14ac:dyDescent="0.25">
      <c r="A116" s="14" t="s">
        <v>208</v>
      </c>
      <c r="B116" s="15" t="s">
        <v>11</v>
      </c>
      <c r="C116" s="15" t="s">
        <v>73</v>
      </c>
      <c r="D116" s="15" t="s">
        <v>3</v>
      </c>
      <c r="E116" s="15" t="s">
        <v>4</v>
      </c>
      <c r="F116" s="16">
        <v>9313285.7100000009</v>
      </c>
      <c r="G116" s="16">
        <v>9313285.7100000009</v>
      </c>
      <c r="H116" s="17">
        <f t="shared" si="1"/>
        <v>0</v>
      </c>
      <c r="I116" s="19"/>
    </row>
    <row r="117" spans="1:9" s="5" customFormat="1" ht="31.5" hidden="1" outlineLevel="3" x14ac:dyDescent="0.25">
      <c r="A117" s="14" t="s">
        <v>176</v>
      </c>
      <c r="B117" s="15" t="s">
        <v>11</v>
      </c>
      <c r="C117" s="15" t="s">
        <v>73</v>
      </c>
      <c r="D117" s="15" t="s">
        <v>72</v>
      </c>
      <c r="E117" s="15" t="s">
        <v>4</v>
      </c>
      <c r="F117" s="16">
        <v>478285.71</v>
      </c>
      <c r="G117" s="16">
        <v>478285.71</v>
      </c>
      <c r="H117" s="17">
        <f t="shared" si="1"/>
        <v>0</v>
      </c>
      <c r="I117" s="19"/>
    </row>
    <row r="118" spans="1:9" s="5" customFormat="1" ht="63" hidden="1" outlineLevel="4" x14ac:dyDescent="0.25">
      <c r="A118" s="14" t="s">
        <v>143</v>
      </c>
      <c r="B118" s="15" t="s">
        <v>11</v>
      </c>
      <c r="C118" s="15" t="s">
        <v>73</v>
      </c>
      <c r="D118" s="15" t="s">
        <v>72</v>
      </c>
      <c r="E118" s="15" t="s">
        <v>15</v>
      </c>
      <c r="F118" s="16">
        <v>478285.71</v>
      </c>
      <c r="G118" s="16">
        <v>478285.71</v>
      </c>
      <c r="H118" s="17">
        <f t="shared" si="1"/>
        <v>0</v>
      </c>
      <c r="I118" s="19"/>
    </row>
    <row r="119" spans="1:9" s="5" customFormat="1" ht="15.75" hidden="1" outlineLevel="5" x14ac:dyDescent="0.25">
      <c r="A119" s="14" t="s">
        <v>129</v>
      </c>
      <c r="B119" s="15" t="s">
        <v>11</v>
      </c>
      <c r="C119" s="15" t="s">
        <v>73</v>
      </c>
      <c r="D119" s="15" t="s">
        <v>72</v>
      </c>
      <c r="E119" s="15" t="s">
        <v>16</v>
      </c>
      <c r="F119" s="16">
        <v>478285.71</v>
      </c>
      <c r="G119" s="16">
        <v>478285.71</v>
      </c>
      <c r="H119" s="17">
        <f t="shared" si="1"/>
        <v>0</v>
      </c>
      <c r="I119" s="19"/>
    </row>
    <row r="120" spans="1:9" s="5" customFormat="1" ht="63" hidden="1" outlineLevel="3" x14ac:dyDescent="0.25">
      <c r="A120" s="14" t="s">
        <v>177</v>
      </c>
      <c r="B120" s="15" t="s">
        <v>11</v>
      </c>
      <c r="C120" s="15" t="s">
        <v>73</v>
      </c>
      <c r="D120" s="15" t="s">
        <v>74</v>
      </c>
      <c r="E120" s="15" t="s">
        <v>4</v>
      </c>
      <c r="F120" s="16">
        <v>8823000</v>
      </c>
      <c r="G120" s="16">
        <v>8823000</v>
      </c>
      <c r="H120" s="17">
        <f t="shared" si="1"/>
        <v>0</v>
      </c>
      <c r="I120" s="19"/>
    </row>
    <row r="121" spans="1:9" s="5" customFormat="1" ht="110.25" hidden="1" outlineLevel="4" x14ac:dyDescent="0.25">
      <c r="A121" s="14" t="s">
        <v>140</v>
      </c>
      <c r="B121" s="15" t="s">
        <v>11</v>
      </c>
      <c r="C121" s="15" t="s">
        <v>73</v>
      </c>
      <c r="D121" s="15" t="s">
        <v>74</v>
      </c>
      <c r="E121" s="15" t="s">
        <v>7</v>
      </c>
      <c r="F121" s="16">
        <v>8150000</v>
      </c>
      <c r="G121" s="16">
        <v>8150000</v>
      </c>
      <c r="H121" s="17">
        <f t="shared" si="1"/>
        <v>0</v>
      </c>
      <c r="I121" s="19"/>
    </row>
    <row r="122" spans="1:9" s="5" customFormat="1" ht="31.5" hidden="1" outlineLevel="5" x14ac:dyDescent="0.25">
      <c r="A122" s="14" t="s">
        <v>131</v>
      </c>
      <c r="B122" s="15" t="s">
        <v>11</v>
      </c>
      <c r="C122" s="15" t="s">
        <v>73</v>
      </c>
      <c r="D122" s="15" t="s">
        <v>74</v>
      </c>
      <c r="E122" s="15" t="s">
        <v>21</v>
      </c>
      <c r="F122" s="16">
        <v>8150000</v>
      </c>
      <c r="G122" s="16">
        <v>8150000</v>
      </c>
      <c r="H122" s="17">
        <f t="shared" si="1"/>
        <v>0</v>
      </c>
      <c r="I122" s="19"/>
    </row>
    <row r="123" spans="1:9" s="5" customFormat="1" ht="47.25" hidden="1" outlineLevel="4" x14ac:dyDescent="0.25">
      <c r="A123" s="14" t="s">
        <v>141</v>
      </c>
      <c r="B123" s="15" t="s">
        <v>11</v>
      </c>
      <c r="C123" s="15" t="s">
        <v>73</v>
      </c>
      <c r="D123" s="15" t="s">
        <v>74</v>
      </c>
      <c r="E123" s="15" t="s">
        <v>9</v>
      </c>
      <c r="F123" s="16">
        <v>667000</v>
      </c>
      <c r="G123" s="16">
        <v>667000</v>
      </c>
      <c r="H123" s="17">
        <f t="shared" si="1"/>
        <v>0</v>
      </c>
      <c r="I123" s="19"/>
    </row>
    <row r="124" spans="1:9" s="5" customFormat="1" ht="47.25" hidden="1" outlineLevel="5" x14ac:dyDescent="0.25">
      <c r="A124" s="14" t="s">
        <v>127</v>
      </c>
      <c r="B124" s="15" t="s">
        <v>11</v>
      </c>
      <c r="C124" s="15" t="s">
        <v>73</v>
      </c>
      <c r="D124" s="15" t="s">
        <v>74</v>
      </c>
      <c r="E124" s="15" t="s">
        <v>10</v>
      </c>
      <c r="F124" s="16">
        <v>667000</v>
      </c>
      <c r="G124" s="16">
        <v>667000</v>
      </c>
      <c r="H124" s="17">
        <f t="shared" si="1"/>
        <v>0</v>
      </c>
      <c r="I124" s="19"/>
    </row>
    <row r="125" spans="1:9" s="5" customFormat="1" ht="15.75" hidden="1" outlineLevel="4" x14ac:dyDescent="0.25">
      <c r="A125" s="14" t="s">
        <v>142</v>
      </c>
      <c r="B125" s="15" t="s">
        <v>11</v>
      </c>
      <c r="C125" s="15" t="s">
        <v>73</v>
      </c>
      <c r="D125" s="15" t="s">
        <v>74</v>
      </c>
      <c r="E125" s="15" t="s">
        <v>12</v>
      </c>
      <c r="F125" s="16">
        <v>6000</v>
      </c>
      <c r="G125" s="16">
        <v>6000</v>
      </c>
      <c r="H125" s="17">
        <f t="shared" si="1"/>
        <v>0</v>
      </c>
      <c r="I125" s="19"/>
    </row>
    <row r="126" spans="1:9" s="5" customFormat="1" ht="31.5" hidden="1" outlineLevel="5" x14ac:dyDescent="0.25">
      <c r="A126" s="14" t="s">
        <v>128</v>
      </c>
      <c r="B126" s="15" t="s">
        <v>11</v>
      </c>
      <c r="C126" s="15" t="s">
        <v>73</v>
      </c>
      <c r="D126" s="15" t="s">
        <v>74</v>
      </c>
      <c r="E126" s="15" t="s">
        <v>13</v>
      </c>
      <c r="F126" s="16">
        <v>6000</v>
      </c>
      <c r="G126" s="16">
        <v>6000</v>
      </c>
      <c r="H126" s="17">
        <f t="shared" si="1"/>
        <v>0</v>
      </c>
      <c r="I126" s="19"/>
    </row>
    <row r="127" spans="1:9" s="5" customFormat="1" ht="31.5" hidden="1" outlineLevel="3" x14ac:dyDescent="0.25">
      <c r="A127" s="14" t="s">
        <v>178</v>
      </c>
      <c r="B127" s="15" t="s">
        <v>11</v>
      </c>
      <c r="C127" s="15" t="s">
        <v>73</v>
      </c>
      <c r="D127" s="15" t="s">
        <v>75</v>
      </c>
      <c r="E127" s="15" t="s">
        <v>4</v>
      </c>
      <c r="F127" s="16">
        <v>12000</v>
      </c>
      <c r="G127" s="16">
        <v>12000</v>
      </c>
      <c r="H127" s="17">
        <f t="shared" si="1"/>
        <v>0</v>
      </c>
      <c r="I127" s="19"/>
    </row>
    <row r="128" spans="1:9" s="5" customFormat="1" ht="31.5" hidden="1" outlineLevel="4" x14ac:dyDescent="0.25">
      <c r="A128" s="14" t="s">
        <v>145</v>
      </c>
      <c r="B128" s="15" t="s">
        <v>11</v>
      </c>
      <c r="C128" s="15" t="s">
        <v>73</v>
      </c>
      <c r="D128" s="15" t="s">
        <v>75</v>
      </c>
      <c r="E128" s="15" t="s">
        <v>62</v>
      </c>
      <c r="F128" s="16">
        <v>12000</v>
      </c>
      <c r="G128" s="16">
        <v>12000</v>
      </c>
      <c r="H128" s="17">
        <f t="shared" si="1"/>
        <v>0</v>
      </c>
      <c r="I128" s="19"/>
    </row>
    <row r="129" spans="1:9" s="5" customFormat="1" ht="15.75" hidden="1" outlineLevel="5" x14ac:dyDescent="0.25">
      <c r="A129" s="14" t="s">
        <v>135</v>
      </c>
      <c r="B129" s="15" t="s">
        <v>11</v>
      </c>
      <c r="C129" s="15" t="s">
        <v>73</v>
      </c>
      <c r="D129" s="15" t="s">
        <v>75</v>
      </c>
      <c r="E129" s="15" t="s">
        <v>76</v>
      </c>
      <c r="F129" s="16">
        <v>12000</v>
      </c>
      <c r="G129" s="16">
        <v>12000</v>
      </c>
      <c r="H129" s="17">
        <f t="shared" si="1"/>
        <v>0</v>
      </c>
      <c r="I129" s="19"/>
    </row>
    <row r="130" spans="1:9" s="33" customFormat="1" ht="15.75" outlineLevel="1" collapsed="1" x14ac:dyDescent="0.25">
      <c r="A130" s="30" t="s">
        <v>227</v>
      </c>
      <c r="B130" s="31" t="s">
        <v>11</v>
      </c>
      <c r="C130" s="31" t="s">
        <v>77</v>
      </c>
      <c r="D130" s="31" t="s">
        <v>3</v>
      </c>
      <c r="E130" s="31" t="s">
        <v>4</v>
      </c>
      <c r="F130" s="32">
        <v>26750265.75</v>
      </c>
      <c r="G130" s="32">
        <v>26750265.75</v>
      </c>
      <c r="H130" s="36">
        <f t="shared" si="1"/>
        <v>0</v>
      </c>
      <c r="I130" s="34"/>
    </row>
    <row r="131" spans="1:9" s="33" customFormat="1" ht="15.75" hidden="1" outlineLevel="2" x14ac:dyDescent="0.25">
      <c r="A131" s="30" t="s">
        <v>209</v>
      </c>
      <c r="B131" s="31" t="s">
        <v>11</v>
      </c>
      <c r="C131" s="31" t="s">
        <v>78</v>
      </c>
      <c r="D131" s="31" t="s">
        <v>3</v>
      </c>
      <c r="E131" s="31" t="s">
        <v>4</v>
      </c>
      <c r="F131" s="32">
        <v>24269244.75</v>
      </c>
      <c r="G131" s="32">
        <v>24269244.75</v>
      </c>
      <c r="H131" s="36">
        <f t="shared" si="1"/>
        <v>0</v>
      </c>
      <c r="I131" s="34"/>
    </row>
    <row r="132" spans="1:9" s="33" customFormat="1" ht="15.75" hidden="1" outlineLevel="3" x14ac:dyDescent="0.25">
      <c r="A132" s="30" t="s">
        <v>179</v>
      </c>
      <c r="B132" s="31" t="s">
        <v>11</v>
      </c>
      <c r="C132" s="31" t="s">
        <v>78</v>
      </c>
      <c r="D132" s="31" t="s">
        <v>79</v>
      </c>
      <c r="E132" s="31" t="s">
        <v>4</v>
      </c>
      <c r="F132" s="32">
        <v>2502405</v>
      </c>
      <c r="G132" s="32">
        <v>2502405</v>
      </c>
      <c r="H132" s="36">
        <f t="shared" si="1"/>
        <v>0</v>
      </c>
      <c r="I132" s="34"/>
    </row>
    <row r="133" spans="1:9" s="33" customFormat="1" ht="63" hidden="1" outlineLevel="4" x14ac:dyDescent="0.25">
      <c r="A133" s="30" t="s">
        <v>143</v>
      </c>
      <c r="B133" s="31" t="s">
        <v>11</v>
      </c>
      <c r="C133" s="31" t="s">
        <v>78</v>
      </c>
      <c r="D133" s="31" t="s">
        <v>79</v>
      </c>
      <c r="E133" s="31" t="s">
        <v>15</v>
      </c>
      <c r="F133" s="32">
        <v>2502405</v>
      </c>
      <c r="G133" s="32">
        <v>2502405</v>
      </c>
      <c r="H133" s="36">
        <f t="shared" ref="H133:H196" si="2">G133-F133</f>
        <v>0</v>
      </c>
      <c r="I133" s="34"/>
    </row>
    <row r="134" spans="1:9" s="33" customFormat="1" ht="15.75" hidden="1" outlineLevel="5" x14ac:dyDescent="0.25">
      <c r="A134" s="30" t="s">
        <v>129</v>
      </c>
      <c r="B134" s="31" t="s">
        <v>11</v>
      </c>
      <c r="C134" s="31" t="s">
        <v>78</v>
      </c>
      <c r="D134" s="31" t="s">
        <v>79</v>
      </c>
      <c r="E134" s="31" t="s">
        <v>16</v>
      </c>
      <c r="F134" s="32">
        <v>2502405</v>
      </c>
      <c r="G134" s="32">
        <v>2502405</v>
      </c>
      <c r="H134" s="36">
        <f t="shared" si="2"/>
        <v>0</v>
      </c>
      <c r="I134" s="34"/>
    </row>
    <row r="135" spans="1:9" s="33" customFormat="1" ht="31.5" hidden="1" outlineLevel="3" x14ac:dyDescent="0.25">
      <c r="A135" s="30" t="s">
        <v>180</v>
      </c>
      <c r="B135" s="31" t="s">
        <v>11</v>
      </c>
      <c r="C135" s="31" t="s">
        <v>78</v>
      </c>
      <c r="D135" s="31" t="s">
        <v>80</v>
      </c>
      <c r="E135" s="31" t="s">
        <v>4</v>
      </c>
      <c r="F135" s="32">
        <v>21725029</v>
      </c>
      <c r="G135" s="32">
        <v>21725029</v>
      </c>
      <c r="H135" s="36">
        <f t="shared" si="2"/>
        <v>0</v>
      </c>
      <c r="I135" s="34"/>
    </row>
    <row r="136" spans="1:9" s="33" customFormat="1" ht="63" hidden="1" outlineLevel="4" x14ac:dyDescent="0.25">
      <c r="A136" s="30" t="s">
        <v>143</v>
      </c>
      <c r="B136" s="31" t="s">
        <v>11</v>
      </c>
      <c r="C136" s="31" t="s">
        <v>78</v>
      </c>
      <c r="D136" s="31" t="s">
        <v>80</v>
      </c>
      <c r="E136" s="31" t="s">
        <v>15</v>
      </c>
      <c r="F136" s="32">
        <v>21725029</v>
      </c>
      <c r="G136" s="32">
        <v>21725029</v>
      </c>
      <c r="H136" s="36">
        <f t="shared" si="2"/>
        <v>0</v>
      </c>
      <c r="I136" s="34"/>
    </row>
    <row r="137" spans="1:9" s="33" customFormat="1" ht="15.75" hidden="1" outlineLevel="5" x14ac:dyDescent="0.25">
      <c r="A137" s="30" t="s">
        <v>136</v>
      </c>
      <c r="B137" s="31" t="s">
        <v>11</v>
      </c>
      <c r="C137" s="31" t="s">
        <v>78</v>
      </c>
      <c r="D137" s="31" t="s">
        <v>80</v>
      </c>
      <c r="E137" s="31" t="s">
        <v>81</v>
      </c>
      <c r="F137" s="32">
        <v>21725029</v>
      </c>
      <c r="G137" s="32">
        <v>21725029</v>
      </c>
      <c r="H137" s="36">
        <f t="shared" si="2"/>
        <v>0</v>
      </c>
      <c r="I137" s="34"/>
    </row>
    <row r="138" spans="1:9" s="33" customFormat="1" ht="31.5" hidden="1" outlineLevel="3" x14ac:dyDescent="0.25">
      <c r="A138" s="30" t="s">
        <v>181</v>
      </c>
      <c r="B138" s="31" t="s">
        <v>11</v>
      </c>
      <c r="C138" s="31" t="s">
        <v>78</v>
      </c>
      <c r="D138" s="31" t="s">
        <v>82</v>
      </c>
      <c r="E138" s="31" t="s">
        <v>4</v>
      </c>
      <c r="F138" s="32">
        <v>41810.75</v>
      </c>
      <c r="G138" s="32">
        <v>41810.75</v>
      </c>
      <c r="H138" s="36">
        <f t="shared" si="2"/>
        <v>0</v>
      </c>
      <c r="I138" s="34"/>
    </row>
    <row r="139" spans="1:9" s="33" customFormat="1" ht="63" hidden="1" outlineLevel="4" x14ac:dyDescent="0.25">
      <c r="A139" s="30" t="s">
        <v>143</v>
      </c>
      <c r="B139" s="31" t="s">
        <v>11</v>
      </c>
      <c r="C139" s="31" t="s">
        <v>78</v>
      </c>
      <c r="D139" s="31" t="s">
        <v>82</v>
      </c>
      <c r="E139" s="31" t="s">
        <v>15</v>
      </c>
      <c r="F139" s="32">
        <v>41810.75</v>
      </c>
      <c r="G139" s="32">
        <v>41810.75</v>
      </c>
      <c r="H139" s="36">
        <f t="shared" si="2"/>
        <v>0</v>
      </c>
      <c r="I139" s="34"/>
    </row>
    <row r="140" spans="1:9" s="33" customFormat="1" ht="15.75" hidden="1" outlineLevel="5" x14ac:dyDescent="0.25">
      <c r="A140" s="30" t="s">
        <v>129</v>
      </c>
      <c r="B140" s="31" t="s">
        <v>11</v>
      </c>
      <c r="C140" s="31" t="s">
        <v>78</v>
      </c>
      <c r="D140" s="31" t="s">
        <v>82</v>
      </c>
      <c r="E140" s="31" t="s">
        <v>16</v>
      </c>
      <c r="F140" s="32">
        <v>41810.75</v>
      </c>
      <c r="G140" s="32">
        <v>41810.75</v>
      </c>
      <c r="H140" s="36">
        <f t="shared" si="2"/>
        <v>0</v>
      </c>
      <c r="I140" s="34"/>
    </row>
    <row r="141" spans="1:9" s="33" customFormat="1" ht="31.5" hidden="1" outlineLevel="2" x14ac:dyDescent="0.25">
      <c r="A141" s="30" t="s">
        <v>210</v>
      </c>
      <c r="B141" s="31" t="s">
        <v>11</v>
      </c>
      <c r="C141" s="31" t="s">
        <v>83</v>
      </c>
      <c r="D141" s="31" t="s">
        <v>3</v>
      </c>
      <c r="E141" s="31" t="s">
        <v>4</v>
      </c>
      <c r="F141" s="32">
        <v>2481021</v>
      </c>
      <c r="G141" s="32">
        <v>2481021</v>
      </c>
      <c r="H141" s="36">
        <f t="shared" si="2"/>
        <v>0</v>
      </c>
      <c r="I141" s="34"/>
    </row>
    <row r="142" spans="1:9" s="33" customFormat="1" ht="63" hidden="1" outlineLevel="3" x14ac:dyDescent="0.25">
      <c r="A142" s="30" t="s">
        <v>177</v>
      </c>
      <c r="B142" s="31" t="s">
        <v>11</v>
      </c>
      <c r="C142" s="31" t="s">
        <v>83</v>
      </c>
      <c r="D142" s="31" t="s">
        <v>74</v>
      </c>
      <c r="E142" s="31" t="s">
        <v>4</v>
      </c>
      <c r="F142" s="32">
        <v>2481021</v>
      </c>
      <c r="G142" s="32">
        <v>2481021</v>
      </c>
      <c r="H142" s="36">
        <f t="shared" si="2"/>
        <v>0</v>
      </c>
      <c r="I142" s="34"/>
    </row>
    <row r="143" spans="1:9" s="33" customFormat="1" ht="110.25" hidden="1" outlineLevel="4" x14ac:dyDescent="0.25">
      <c r="A143" s="30" t="s">
        <v>140</v>
      </c>
      <c r="B143" s="31" t="s">
        <v>11</v>
      </c>
      <c r="C143" s="31" t="s">
        <v>83</v>
      </c>
      <c r="D143" s="31" t="s">
        <v>74</v>
      </c>
      <c r="E143" s="31" t="s">
        <v>7</v>
      </c>
      <c r="F143" s="32">
        <v>2481021</v>
      </c>
      <c r="G143" s="32">
        <v>2481021</v>
      </c>
      <c r="H143" s="36">
        <f t="shared" si="2"/>
        <v>0</v>
      </c>
      <c r="I143" s="34"/>
    </row>
    <row r="144" spans="1:9" s="33" customFormat="1" ht="31.5" hidden="1" outlineLevel="5" x14ac:dyDescent="0.25">
      <c r="A144" s="30" t="s">
        <v>131</v>
      </c>
      <c r="B144" s="31" t="s">
        <v>11</v>
      </c>
      <c r="C144" s="31" t="s">
        <v>83</v>
      </c>
      <c r="D144" s="31" t="s">
        <v>74</v>
      </c>
      <c r="E144" s="31" t="s">
        <v>21</v>
      </c>
      <c r="F144" s="32">
        <v>2481021</v>
      </c>
      <c r="G144" s="32">
        <v>2481021</v>
      </c>
      <c r="H144" s="36">
        <f t="shared" si="2"/>
        <v>0</v>
      </c>
      <c r="I144" s="34"/>
    </row>
    <row r="145" spans="1:9" s="33" customFormat="1" ht="15.75" outlineLevel="1" collapsed="1" x14ac:dyDescent="0.25">
      <c r="A145" s="30" t="s">
        <v>228</v>
      </c>
      <c r="B145" s="31" t="s">
        <v>11</v>
      </c>
      <c r="C145" s="31" t="s">
        <v>84</v>
      </c>
      <c r="D145" s="31" t="s">
        <v>3</v>
      </c>
      <c r="E145" s="31" t="s">
        <v>4</v>
      </c>
      <c r="F145" s="32">
        <v>12021217.449999999</v>
      </c>
      <c r="G145" s="32">
        <v>12021217.449999999</v>
      </c>
      <c r="H145" s="36">
        <f t="shared" si="2"/>
        <v>0</v>
      </c>
      <c r="I145" s="34"/>
    </row>
    <row r="146" spans="1:9" s="33" customFormat="1" ht="15.75" hidden="1" outlineLevel="2" x14ac:dyDescent="0.25">
      <c r="A146" s="30" t="s">
        <v>211</v>
      </c>
      <c r="B146" s="31" t="s">
        <v>11</v>
      </c>
      <c r="C146" s="31" t="s">
        <v>85</v>
      </c>
      <c r="D146" s="31" t="s">
        <v>3</v>
      </c>
      <c r="E146" s="31" t="s">
        <v>4</v>
      </c>
      <c r="F146" s="32">
        <v>1234518.05</v>
      </c>
      <c r="G146" s="32">
        <v>1234518.05</v>
      </c>
      <c r="H146" s="36">
        <f t="shared" si="2"/>
        <v>0</v>
      </c>
      <c r="I146" s="34"/>
    </row>
    <row r="147" spans="1:9" s="33" customFormat="1" ht="31.5" hidden="1" outlineLevel="3" x14ac:dyDescent="0.25">
      <c r="A147" s="30" t="s">
        <v>182</v>
      </c>
      <c r="B147" s="31" t="s">
        <v>11</v>
      </c>
      <c r="C147" s="31" t="s">
        <v>85</v>
      </c>
      <c r="D147" s="31" t="s">
        <v>86</v>
      </c>
      <c r="E147" s="31" t="s">
        <v>4</v>
      </c>
      <c r="F147" s="32">
        <v>1234518.05</v>
      </c>
      <c r="G147" s="32">
        <v>1234518.05</v>
      </c>
      <c r="H147" s="36">
        <f t="shared" si="2"/>
        <v>0</v>
      </c>
      <c r="I147" s="34"/>
    </row>
    <row r="148" spans="1:9" s="33" customFormat="1" ht="31.5" hidden="1" outlineLevel="4" x14ac:dyDescent="0.25">
      <c r="A148" s="30" t="s">
        <v>145</v>
      </c>
      <c r="B148" s="31" t="s">
        <v>11</v>
      </c>
      <c r="C148" s="31" t="s">
        <v>85</v>
      </c>
      <c r="D148" s="31" t="s">
        <v>86</v>
      </c>
      <c r="E148" s="31" t="s">
        <v>62</v>
      </c>
      <c r="F148" s="32">
        <v>1234518.05</v>
      </c>
      <c r="G148" s="32">
        <v>1234518.05</v>
      </c>
      <c r="H148" s="36">
        <f t="shared" si="2"/>
        <v>0</v>
      </c>
      <c r="I148" s="34"/>
    </row>
    <row r="149" spans="1:9" s="33" customFormat="1" ht="31.5" hidden="1" outlineLevel="5" x14ac:dyDescent="0.25">
      <c r="A149" s="30" t="s">
        <v>137</v>
      </c>
      <c r="B149" s="31" t="s">
        <v>11</v>
      </c>
      <c r="C149" s="31" t="s">
        <v>85</v>
      </c>
      <c r="D149" s="31" t="s">
        <v>86</v>
      </c>
      <c r="E149" s="31" t="s">
        <v>87</v>
      </c>
      <c r="F149" s="32">
        <v>1234518.05</v>
      </c>
      <c r="G149" s="32">
        <v>1234518.05</v>
      </c>
      <c r="H149" s="36">
        <f t="shared" si="2"/>
        <v>0</v>
      </c>
      <c r="I149" s="34"/>
    </row>
    <row r="150" spans="1:9" s="33" customFormat="1" ht="15.75" hidden="1" outlineLevel="2" x14ac:dyDescent="0.25">
      <c r="A150" s="30" t="s">
        <v>212</v>
      </c>
      <c r="B150" s="31" t="s">
        <v>11</v>
      </c>
      <c r="C150" s="31" t="s">
        <v>88</v>
      </c>
      <c r="D150" s="31" t="s">
        <v>3</v>
      </c>
      <c r="E150" s="31" t="s">
        <v>4</v>
      </c>
      <c r="F150" s="32">
        <v>10757699.4</v>
      </c>
      <c r="G150" s="32">
        <v>10757699.4</v>
      </c>
      <c r="H150" s="36">
        <f t="shared" si="2"/>
        <v>0</v>
      </c>
      <c r="I150" s="34"/>
    </row>
    <row r="151" spans="1:9" s="33" customFormat="1" ht="78.75" hidden="1" outlineLevel="3" x14ac:dyDescent="0.25">
      <c r="A151" s="30" t="s">
        <v>183</v>
      </c>
      <c r="B151" s="31" t="s">
        <v>11</v>
      </c>
      <c r="C151" s="31" t="s">
        <v>88</v>
      </c>
      <c r="D151" s="31" t="s">
        <v>89</v>
      </c>
      <c r="E151" s="31" t="s">
        <v>4</v>
      </c>
      <c r="F151" s="32">
        <v>1503277</v>
      </c>
      <c r="G151" s="32">
        <v>1503277</v>
      </c>
      <c r="H151" s="36">
        <f t="shared" si="2"/>
        <v>0</v>
      </c>
      <c r="I151" s="34"/>
    </row>
    <row r="152" spans="1:9" s="33" customFormat="1" ht="31.5" hidden="1" outlineLevel="4" x14ac:dyDescent="0.25">
      <c r="A152" s="30" t="s">
        <v>145</v>
      </c>
      <c r="B152" s="31" t="s">
        <v>11</v>
      </c>
      <c r="C152" s="31" t="s">
        <v>88</v>
      </c>
      <c r="D152" s="31" t="s">
        <v>89</v>
      </c>
      <c r="E152" s="31" t="s">
        <v>62</v>
      </c>
      <c r="F152" s="32">
        <v>1503277</v>
      </c>
      <c r="G152" s="32">
        <v>1503277</v>
      </c>
      <c r="H152" s="36">
        <f t="shared" si="2"/>
        <v>0</v>
      </c>
      <c r="I152" s="34"/>
    </row>
    <row r="153" spans="1:9" s="33" customFormat="1" ht="47.25" hidden="1" outlineLevel="5" x14ac:dyDescent="0.25">
      <c r="A153" s="30" t="s">
        <v>134</v>
      </c>
      <c r="B153" s="31" t="s">
        <v>11</v>
      </c>
      <c r="C153" s="31" t="s">
        <v>88</v>
      </c>
      <c r="D153" s="31" t="s">
        <v>89</v>
      </c>
      <c r="E153" s="31" t="s">
        <v>63</v>
      </c>
      <c r="F153" s="32">
        <v>1503277</v>
      </c>
      <c r="G153" s="32">
        <v>1503277</v>
      </c>
      <c r="H153" s="36">
        <f t="shared" si="2"/>
        <v>0</v>
      </c>
      <c r="I153" s="34"/>
    </row>
    <row r="154" spans="1:9" s="33" customFormat="1" ht="63" hidden="1" outlineLevel="3" x14ac:dyDescent="0.25">
      <c r="A154" s="30" t="s">
        <v>184</v>
      </c>
      <c r="B154" s="31" t="s">
        <v>11</v>
      </c>
      <c r="C154" s="31" t="s">
        <v>88</v>
      </c>
      <c r="D154" s="31" t="s">
        <v>90</v>
      </c>
      <c r="E154" s="31" t="s">
        <v>4</v>
      </c>
      <c r="F154" s="32">
        <v>57200</v>
      </c>
      <c r="G154" s="32">
        <v>57200</v>
      </c>
      <c r="H154" s="36">
        <f t="shared" si="2"/>
        <v>0</v>
      </c>
      <c r="I154" s="34"/>
    </row>
    <row r="155" spans="1:9" s="33" customFormat="1" ht="31.5" hidden="1" outlineLevel="4" x14ac:dyDescent="0.25">
      <c r="A155" s="30" t="s">
        <v>145</v>
      </c>
      <c r="B155" s="31" t="s">
        <v>11</v>
      </c>
      <c r="C155" s="31" t="s">
        <v>88</v>
      </c>
      <c r="D155" s="31" t="s">
        <v>90</v>
      </c>
      <c r="E155" s="31" t="s">
        <v>62</v>
      </c>
      <c r="F155" s="32">
        <v>57200</v>
      </c>
      <c r="G155" s="32">
        <v>57200</v>
      </c>
      <c r="H155" s="36">
        <f t="shared" si="2"/>
        <v>0</v>
      </c>
      <c r="I155" s="34"/>
    </row>
    <row r="156" spans="1:9" s="33" customFormat="1" ht="31.5" hidden="1" outlineLevel="5" x14ac:dyDescent="0.25">
      <c r="A156" s="30" t="s">
        <v>137</v>
      </c>
      <c r="B156" s="31" t="s">
        <v>11</v>
      </c>
      <c r="C156" s="31" t="s">
        <v>88</v>
      </c>
      <c r="D156" s="31" t="s">
        <v>90</v>
      </c>
      <c r="E156" s="31" t="s">
        <v>87</v>
      </c>
      <c r="F156" s="32">
        <v>57200</v>
      </c>
      <c r="G156" s="32">
        <v>57200</v>
      </c>
      <c r="H156" s="36">
        <f t="shared" si="2"/>
        <v>0</v>
      </c>
      <c r="I156" s="34"/>
    </row>
    <row r="157" spans="1:9" s="33" customFormat="1" ht="283.5" hidden="1" outlineLevel="3" x14ac:dyDescent="0.25">
      <c r="A157" s="30" t="s">
        <v>185</v>
      </c>
      <c r="B157" s="31" t="s">
        <v>11</v>
      </c>
      <c r="C157" s="31" t="s">
        <v>88</v>
      </c>
      <c r="D157" s="31" t="s">
        <v>91</v>
      </c>
      <c r="E157" s="31" t="s">
        <v>4</v>
      </c>
      <c r="F157" s="32">
        <v>4173120</v>
      </c>
      <c r="G157" s="32">
        <v>4173120</v>
      </c>
      <c r="H157" s="36">
        <f t="shared" si="2"/>
        <v>0</v>
      </c>
      <c r="I157" s="34"/>
    </row>
    <row r="158" spans="1:9" s="33" customFormat="1" ht="31.5" hidden="1" outlineLevel="4" x14ac:dyDescent="0.25">
      <c r="A158" s="30" t="s">
        <v>145</v>
      </c>
      <c r="B158" s="31" t="s">
        <v>11</v>
      </c>
      <c r="C158" s="31" t="s">
        <v>88</v>
      </c>
      <c r="D158" s="31" t="s">
        <v>91</v>
      </c>
      <c r="E158" s="31" t="s">
        <v>62</v>
      </c>
      <c r="F158" s="32">
        <v>4173120</v>
      </c>
      <c r="G158" s="32">
        <v>4173120</v>
      </c>
      <c r="H158" s="36">
        <f t="shared" si="2"/>
        <v>0</v>
      </c>
      <c r="I158" s="34"/>
    </row>
    <row r="159" spans="1:9" s="33" customFormat="1" ht="31.5" hidden="1" outlineLevel="5" x14ac:dyDescent="0.25">
      <c r="A159" s="30" t="s">
        <v>137</v>
      </c>
      <c r="B159" s="31" t="s">
        <v>11</v>
      </c>
      <c r="C159" s="31" t="s">
        <v>88</v>
      </c>
      <c r="D159" s="31" t="s">
        <v>91</v>
      </c>
      <c r="E159" s="31" t="s">
        <v>87</v>
      </c>
      <c r="F159" s="32">
        <v>3099990</v>
      </c>
      <c r="G159" s="32">
        <v>3099990</v>
      </c>
      <c r="H159" s="36">
        <f t="shared" si="2"/>
        <v>0</v>
      </c>
      <c r="I159" s="34"/>
    </row>
    <row r="160" spans="1:9" s="33" customFormat="1" ht="47.25" hidden="1" outlineLevel="5" x14ac:dyDescent="0.25">
      <c r="A160" s="30" t="s">
        <v>134</v>
      </c>
      <c r="B160" s="31" t="s">
        <v>11</v>
      </c>
      <c r="C160" s="31" t="s">
        <v>88</v>
      </c>
      <c r="D160" s="31" t="s">
        <v>91</v>
      </c>
      <c r="E160" s="31" t="s">
        <v>63</v>
      </c>
      <c r="F160" s="32">
        <v>1073130</v>
      </c>
      <c r="G160" s="32">
        <v>1073130</v>
      </c>
      <c r="H160" s="36">
        <f t="shared" si="2"/>
        <v>0</v>
      </c>
      <c r="I160" s="34"/>
    </row>
    <row r="161" spans="1:9" s="33" customFormat="1" ht="94.5" hidden="1" outlineLevel="3" x14ac:dyDescent="0.25">
      <c r="A161" s="30" t="s">
        <v>186</v>
      </c>
      <c r="B161" s="31" t="s">
        <v>11</v>
      </c>
      <c r="C161" s="31" t="s">
        <v>88</v>
      </c>
      <c r="D161" s="31" t="s">
        <v>92</v>
      </c>
      <c r="E161" s="31" t="s">
        <v>4</v>
      </c>
      <c r="F161" s="32">
        <v>4228488</v>
      </c>
      <c r="G161" s="32">
        <v>4228488</v>
      </c>
      <c r="H161" s="36">
        <f t="shared" si="2"/>
        <v>0</v>
      </c>
      <c r="I161" s="34"/>
    </row>
    <row r="162" spans="1:9" s="33" customFormat="1" ht="47.25" hidden="1" outlineLevel="4" x14ac:dyDescent="0.25">
      <c r="A162" s="30" t="s">
        <v>144</v>
      </c>
      <c r="B162" s="31" t="s">
        <v>11</v>
      </c>
      <c r="C162" s="31" t="s">
        <v>88</v>
      </c>
      <c r="D162" s="31" t="s">
        <v>92</v>
      </c>
      <c r="E162" s="31" t="s">
        <v>29</v>
      </c>
      <c r="F162" s="32">
        <v>4228488</v>
      </c>
      <c r="G162" s="32">
        <v>4228488</v>
      </c>
      <c r="H162" s="36">
        <f t="shared" si="2"/>
        <v>0</v>
      </c>
      <c r="I162" s="34"/>
    </row>
    <row r="163" spans="1:9" s="33" customFormat="1" ht="15.75" hidden="1" outlineLevel="5" x14ac:dyDescent="0.25">
      <c r="A163" s="30" t="s">
        <v>132</v>
      </c>
      <c r="B163" s="31" t="s">
        <v>11</v>
      </c>
      <c r="C163" s="31" t="s">
        <v>88</v>
      </c>
      <c r="D163" s="31" t="s">
        <v>92</v>
      </c>
      <c r="E163" s="31" t="s">
        <v>30</v>
      </c>
      <c r="F163" s="32">
        <v>4228488</v>
      </c>
      <c r="G163" s="32">
        <v>4228488</v>
      </c>
      <c r="H163" s="36">
        <f t="shared" si="2"/>
        <v>0</v>
      </c>
      <c r="I163" s="34"/>
    </row>
    <row r="164" spans="1:9" s="33" customFormat="1" ht="31.5" hidden="1" outlineLevel="3" x14ac:dyDescent="0.25">
      <c r="A164" s="30" t="s">
        <v>187</v>
      </c>
      <c r="B164" s="31" t="s">
        <v>11</v>
      </c>
      <c r="C164" s="31" t="s">
        <v>88</v>
      </c>
      <c r="D164" s="31" t="s">
        <v>93</v>
      </c>
      <c r="E164" s="31" t="s">
        <v>4</v>
      </c>
      <c r="F164" s="32">
        <v>795614.4</v>
      </c>
      <c r="G164" s="32">
        <v>795614.4</v>
      </c>
      <c r="H164" s="36">
        <f t="shared" si="2"/>
        <v>0</v>
      </c>
      <c r="I164" s="34"/>
    </row>
    <row r="165" spans="1:9" s="33" customFormat="1" ht="31.5" hidden="1" outlineLevel="4" x14ac:dyDescent="0.25">
      <c r="A165" s="30" t="s">
        <v>145</v>
      </c>
      <c r="B165" s="31" t="s">
        <v>11</v>
      </c>
      <c r="C165" s="31" t="s">
        <v>88</v>
      </c>
      <c r="D165" s="31" t="s">
        <v>93</v>
      </c>
      <c r="E165" s="31" t="s">
        <v>62</v>
      </c>
      <c r="F165" s="32">
        <v>795614.4</v>
      </c>
      <c r="G165" s="32">
        <v>795614.4</v>
      </c>
      <c r="H165" s="36">
        <f t="shared" si="2"/>
        <v>0</v>
      </c>
      <c r="I165" s="34"/>
    </row>
    <row r="166" spans="1:9" s="33" customFormat="1" ht="47.25" hidden="1" outlineLevel="5" x14ac:dyDescent="0.25">
      <c r="A166" s="30" t="s">
        <v>134</v>
      </c>
      <c r="B166" s="31" t="s">
        <v>11</v>
      </c>
      <c r="C166" s="31" t="s">
        <v>88</v>
      </c>
      <c r="D166" s="31" t="s">
        <v>93</v>
      </c>
      <c r="E166" s="31" t="s">
        <v>63</v>
      </c>
      <c r="F166" s="32">
        <v>795614.4</v>
      </c>
      <c r="G166" s="32">
        <v>795614.4</v>
      </c>
      <c r="H166" s="36">
        <f t="shared" si="2"/>
        <v>0</v>
      </c>
      <c r="I166" s="34"/>
    </row>
    <row r="167" spans="1:9" s="33" customFormat="1" ht="31.5" hidden="1" outlineLevel="2" x14ac:dyDescent="0.25">
      <c r="A167" s="30" t="s">
        <v>213</v>
      </c>
      <c r="B167" s="31" t="s">
        <v>11</v>
      </c>
      <c r="C167" s="31" t="s">
        <v>94</v>
      </c>
      <c r="D167" s="31" t="s">
        <v>3</v>
      </c>
      <c r="E167" s="31" t="s">
        <v>4</v>
      </c>
      <c r="F167" s="32">
        <v>29000</v>
      </c>
      <c r="G167" s="32">
        <v>29000</v>
      </c>
      <c r="H167" s="36">
        <f t="shared" si="2"/>
        <v>0</v>
      </c>
      <c r="I167" s="34"/>
    </row>
    <row r="168" spans="1:9" s="33" customFormat="1" ht="252" hidden="1" outlineLevel="3" x14ac:dyDescent="0.25">
      <c r="A168" s="30" t="s">
        <v>188</v>
      </c>
      <c r="B168" s="31" t="s">
        <v>11</v>
      </c>
      <c r="C168" s="31" t="s">
        <v>94</v>
      </c>
      <c r="D168" s="31" t="s">
        <v>95</v>
      </c>
      <c r="E168" s="31" t="s">
        <v>4</v>
      </c>
      <c r="F168" s="32">
        <v>29000</v>
      </c>
      <c r="G168" s="32">
        <v>29000</v>
      </c>
      <c r="H168" s="36">
        <f t="shared" si="2"/>
        <v>0</v>
      </c>
      <c r="I168" s="34"/>
    </row>
    <row r="169" spans="1:9" s="33" customFormat="1" ht="47.25" hidden="1" outlineLevel="4" x14ac:dyDescent="0.25">
      <c r="A169" s="30" t="s">
        <v>141</v>
      </c>
      <c r="B169" s="31" t="s">
        <v>11</v>
      </c>
      <c r="C169" s="31" t="s">
        <v>94</v>
      </c>
      <c r="D169" s="31" t="s">
        <v>95</v>
      </c>
      <c r="E169" s="31" t="s">
        <v>9</v>
      </c>
      <c r="F169" s="32">
        <v>29000</v>
      </c>
      <c r="G169" s="32">
        <v>29000</v>
      </c>
      <c r="H169" s="36">
        <f t="shared" si="2"/>
        <v>0</v>
      </c>
      <c r="I169" s="34"/>
    </row>
    <row r="170" spans="1:9" s="33" customFormat="1" ht="47.25" hidden="1" outlineLevel="5" x14ac:dyDescent="0.25">
      <c r="A170" s="30" t="s">
        <v>127</v>
      </c>
      <c r="B170" s="31" t="s">
        <v>11</v>
      </c>
      <c r="C170" s="31" t="s">
        <v>94</v>
      </c>
      <c r="D170" s="31" t="s">
        <v>95</v>
      </c>
      <c r="E170" s="31" t="s">
        <v>10</v>
      </c>
      <c r="F170" s="32">
        <v>29000</v>
      </c>
      <c r="G170" s="32">
        <v>29000</v>
      </c>
      <c r="H170" s="36">
        <f t="shared" si="2"/>
        <v>0</v>
      </c>
      <c r="I170" s="34"/>
    </row>
    <row r="171" spans="1:9" s="33" customFormat="1" ht="31.5" outlineLevel="1" collapsed="1" x14ac:dyDescent="0.25">
      <c r="A171" s="30" t="s">
        <v>229</v>
      </c>
      <c r="B171" s="31" t="s">
        <v>11</v>
      </c>
      <c r="C171" s="31" t="s">
        <v>96</v>
      </c>
      <c r="D171" s="31" t="s">
        <v>3</v>
      </c>
      <c r="E171" s="31" t="s">
        <v>4</v>
      </c>
      <c r="F171" s="32">
        <v>19019424</v>
      </c>
      <c r="G171" s="32">
        <v>19019424</v>
      </c>
      <c r="H171" s="36">
        <f t="shared" si="2"/>
        <v>0</v>
      </c>
      <c r="I171" s="34"/>
    </row>
    <row r="172" spans="1:9" s="33" customFormat="1" ht="15.75" hidden="1" outlineLevel="2" x14ac:dyDescent="0.25">
      <c r="A172" s="30" t="s">
        <v>214</v>
      </c>
      <c r="B172" s="31" t="s">
        <v>11</v>
      </c>
      <c r="C172" s="31" t="s">
        <v>97</v>
      </c>
      <c r="D172" s="31" t="s">
        <v>3</v>
      </c>
      <c r="E172" s="31" t="s">
        <v>4</v>
      </c>
      <c r="F172" s="32">
        <v>18919424</v>
      </c>
      <c r="G172" s="32">
        <v>18919424</v>
      </c>
      <c r="H172" s="36">
        <f t="shared" si="2"/>
        <v>0</v>
      </c>
      <c r="I172" s="34"/>
    </row>
    <row r="173" spans="1:9" s="33" customFormat="1" ht="31.5" hidden="1" outlineLevel="3" x14ac:dyDescent="0.25">
      <c r="A173" s="30" t="s">
        <v>189</v>
      </c>
      <c r="B173" s="31" t="s">
        <v>11</v>
      </c>
      <c r="C173" s="31" t="s">
        <v>97</v>
      </c>
      <c r="D173" s="31" t="s">
        <v>98</v>
      </c>
      <c r="E173" s="31" t="s">
        <v>4</v>
      </c>
      <c r="F173" s="32">
        <v>18919424</v>
      </c>
      <c r="G173" s="32">
        <v>18919424</v>
      </c>
      <c r="H173" s="36">
        <f t="shared" si="2"/>
        <v>0</v>
      </c>
      <c r="I173" s="34"/>
    </row>
    <row r="174" spans="1:9" s="33" customFormat="1" ht="63" hidden="1" outlineLevel="4" x14ac:dyDescent="0.25">
      <c r="A174" s="30" t="s">
        <v>143</v>
      </c>
      <c r="B174" s="31" t="s">
        <v>11</v>
      </c>
      <c r="C174" s="31" t="s">
        <v>97</v>
      </c>
      <c r="D174" s="31" t="s">
        <v>98</v>
      </c>
      <c r="E174" s="31" t="s">
        <v>15</v>
      </c>
      <c r="F174" s="32">
        <v>18919424</v>
      </c>
      <c r="G174" s="32">
        <v>18919424</v>
      </c>
      <c r="H174" s="36">
        <f t="shared" si="2"/>
        <v>0</v>
      </c>
      <c r="I174" s="34"/>
    </row>
    <row r="175" spans="1:9" s="33" customFormat="1" ht="15.75" hidden="1" outlineLevel="5" x14ac:dyDescent="0.25">
      <c r="A175" s="30" t="s">
        <v>136</v>
      </c>
      <c r="B175" s="31" t="s">
        <v>11</v>
      </c>
      <c r="C175" s="31" t="s">
        <v>97</v>
      </c>
      <c r="D175" s="31" t="s">
        <v>98</v>
      </c>
      <c r="E175" s="31" t="s">
        <v>81</v>
      </c>
      <c r="F175" s="32">
        <v>18919424</v>
      </c>
      <c r="G175" s="32">
        <v>18919424</v>
      </c>
      <c r="H175" s="36">
        <f t="shared" si="2"/>
        <v>0</v>
      </c>
      <c r="I175" s="34"/>
    </row>
    <row r="176" spans="1:9" s="33" customFormat="1" ht="15.75" hidden="1" outlineLevel="2" x14ac:dyDescent="0.25">
      <c r="A176" s="30" t="s">
        <v>215</v>
      </c>
      <c r="B176" s="31" t="s">
        <v>11</v>
      </c>
      <c r="C176" s="31" t="s">
        <v>99</v>
      </c>
      <c r="D176" s="31" t="s">
        <v>3</v>
      </c>
      <c r="E176" s="31" t="s">
        <v>4</v>
      </c>
      <c r="F176" s="32">
        <v>100000</v>
      </c>
      <c r="G176" s="32">
        <v>100000</v>
      </c>
      <c r="H176" s="36">
        <f t="shared" si="2"/>
        <v>0</v>
      </c>
      <c r="I176" s="34"/>
    </row>
    <row r="177" spans="1:9" s="33" customFormat="1" ht="31.5" hidden="1" outlineLevel="3" x14ac:dyDescent="0.25">
      <c r="A177" s="30" t="s">
        <v>190</v>
      </c>
      <c r="B177" s="31" t="s">
        <v>11</v>
      </c>
      <c r="C177" s="31" t="s">
        <v>99</v>
      </c>
      <c r="D177" s="31" t="s">
        <v>100</v>
      </c>
      <c r="E177" s="31" t="s">
        <v>4</v>
      </c>
      <c r="F177" s="32">
        <v>100000</v>
      </c>
      <c r="G177" s="32">
        <v>100000</v>
      </c>
      <c r="H177" s="36">
        <f t="shared" si="2"/>
        <v>0</v>
      </c>
      <c r="I177" s="34"/>
    </row>
    <row r="178" spans="1:9" s="33" customFormat="1" ht="47.25" hidden="1" outlineLevel="4" x14ac:dyDescent="0.25">
      <c r="A178" s="30" t="s">
        <v>141</v>
      </c>
      <c r="B178" s="31" t="s">
        <v>11</v>
      </c>
      <c r="C178" s="31" t="s">
        <v>99</v>
      </c>
      <c r="D178" s="31" t="s">
        <v>100</v>
      </c>
      <c r="E178" s="31" t="s">
        <v>9</v>
      </c>
      <c r="F178" s="32">
        <v>100000</v>
      </c>
      <c r="G178" s="32">
        <v>100000</v>
      </c>
      <c r="H178" s="36">
        <f t="shared" si="2"/>
        <v>0</v>
      </c>
      <c r="I178" s="34"/>
    </row>
    <row r="179" spans="1:9" s="33" customFormat="1" ht="47.25" hidden="1" outlineLevel="5" x14ac:dyDescent="0.25">
      <c r="A179" s="30" t="s">
        <v>127</v>
      </c>
      <c r="B179" s="31" t="s">
        <v>11</v>
      </c>
      <c r="C179" s="31" t="s">
        <v>99</v>
      </c>
      <c r="D179" s="31" t="s">
        <v>100</v>
      </c>
      <c r="E179" s="31" t="s">
        <v>10</v>
      </c>
      <c r="F179" s="32">
        <v>100000</v>
      </c>
      <c r="G179" s="32">
        <v>100000</v>
      </c>
      <c r="H179" s="36">
        <f t="shared" si="2"/>
        <v>0</v>
      </c>
      <c r="I179" s="34"/>
    </row>
    <row r="180" spans="1:9" s="33" customFormat="1" ht="31.5" outlineLevel="1" collapsed="1" x14ac:dyDescent="0.25">
      <c r="A180" s="30" t="s">
        <v>230</v>
      </c>
      <c r="B180" s="31" t="s">
        <v>11</v>
      </c>
      <c r="C180" s="31" t="s">
        <v>101</v>
      </c>
      <c r="D180" s="31" t="s">
        <v>3</v>
      </c>
      <c r="E180" s="31" t="s">
        <v>4</v>
      </c>
      <c r="F180" s="32">
        <v>458543</v>
      </c>
      <c r="G180" s="32">
        <v>458543</v>
      </c>
      <c r="H180" s="36">
        <f t="shared" si="2"/>
        <v>0</v>
      </c>
      <c r="I180" s="34"/>
    </row>
    <row r="181" spans="1:9" s="5" customFormat="1" ht="15.75" hidden="1" outlineLevel="2" x14ac:dyDescent="0.25">
      <c r="A181" s="14" t="s">
        <v>216</v>
      </c>
      <c r="B181" s="15" t="s">
        <v>11</v>
      </c>
      <c r="C181" s="15" t="s">
        <v>102</v>
      </c>
      <c r="D181" s="15" t="s">
        <v>3</v>
      </c>
      <c r="E181" s="15" t="s">
        <v>4</v>
      </c>
      <c r="F181" s="16">
        <v>458543</v>
      </c>
      <c r="G181" s="16">
        <v>458543</v>
      </c>
      <c r="H181" s="17">
        <f t="shared" si="2"/>
        <v>0</v>
      </c>
      <c r="I181" s="19"/>
    </row>
    <row r="182" spans="1:9" s="5" customFormat="1" ht="63" hidden="1" outlineLevel="3" x14ac:dyDescent="0.25">
      <c r="A182" s="14" t="s">
        <v>177</v>
      </c>
      <c r="B182" s="15" t="s">
        <v>11</v>
      </c>
      <c r="C182" s="15" t="s">
        <v>102</v>
      </c>
      <c r="D182" s="15" t="s">
        <v>103</v>
      </c>
      <c r="E182" s="15" t="s">
        <v>4</v>
      </c>
      <c r="F182" s="16">
        <v>458543</v>
      </c>
      <c r="G182" s="16">
        <v>458543</v>
      </c>
      <c r="H182" s="17">
        <f t="shared" si="2"/>
        <v>0</v>
      </c>
      <c r="I182" s="19"/>
    </row>
    <row r="183" spans="1:9" s="5" customFormat="1" ht="63" hidden="1" outlineLevel="4" x14ac:dyDescent="0.25">
      <c r="A183" s="14" t="s">
        <v>143</v>
      </c>
      <c r="B183" s="15" t="s">
        <v>11</v>
      </c>
      <c r="C183" s="15" t="s">
        <v>102</v>
      </c>
      <c r="D183" s="15" t="s">
        <v>103</v>
      </c>
      <c r="E183" s="15" t="s">
        <v>15</v>
      </c>
      <c r="F183" s="16">
        <v>458543</v>
      </c>
      <c r="G183" s="16">
        <v>458543</v>
      </c>
      <c r="H183" s="17">
        <f t="shared" si="2"/>
        <v>0</v>
      </c>
      <c r="I183" s="19"/>
    </row>
    <row r="184" spans="1:9" s="5" customFormat="1" ht="15.75" hidden="1" outlineLevel="5" x14ac:dyDescent="0.25">
      <c r="A184" s="14" t="s">
        <v>129</v>
      </c>
      <c r="B184" s="15" t="s">
        <v>11</v>
      </c>
      <c r="C184" s="15" t="s">
        <v>102</v>
      </c>
      <c r="D184" s="15" t="s">
        <v>103</v>
      </c>
      <c r="E184" s="15" t="s">
        <v>16</v>
      </c>
      <c r="F184" s="16">
        <v>458543</v>
      </c>
      <c r="G184" s="16">
        <v>458543</v>
      </c>
      <c r="H184" s="17">
        <f t="shared" si="2"/>
        <v>0</v>
      </c>
      <c r="I184" s="19"/>
    </row>
    <row r="185" spans="1:9" s="21" customFormat="1" ht="31.5" collapsed="1" x14ac:dyDescent="0.25">
      <c r="A185" s="26" t="s">
        <v>234</v>
      </c>
      <c r="B185" s="27" t="s">
        <v>104</v>
      </c>
      <c r="C185" s="27" t="s">
        <v>2</v>
      </c>
      <c r="D185" s="27" t="s">
        <v>3</v>
      </c>
      <c r="E185" s="27" t="s">
        <v>4</v>
      </c>
      <c r="F185" s="28">
        <v>5058533.32</v>
      </c>
      <c r="G185" s="28">
        <v>5058533.32</v>
      </c>
      <c r="H185" s="29">
        <f t="shared" si="2"/>
        <v>0</v>
      </c>
      <c r="I185" s="20"/>
    </row>
    <row r="186" spans="1:9" s="21" customFormat="1" ht="31.5" hidden="1" outlineLevel="1" x14ac:dyDescent="0.25">
      <c r="A186" s="26" t="s">
        <v>220</v>
      </c>
      <c r="B186" s="27" t="s">
        <v>104</v>
      </c>
      <c r="C186" s="27" t="s">
        <v>5</v>
      </c>
      <c r="D186" s="27" t="s">
        <v>3</v>
      </c>
      <c r="E186" s="27" t="s">
        <v>4</v>
      </c>
      <c r="F186" s="28">
        <v>5039033.32</v>
      </c>
      <c r="G186" s="28">
        <v>5039033.32</v>
      </c>
      <c r="H186" s="29">
        <f t="shared" si="2"/>
        <v>0</v>
      </c>
      <c r="I186" s="20"/>
    </row>
    <row r="187" spans="1:9" s="21" customFormat="1" ht="78.75" hidden="1" outlineLevel="2" x14ac:dyDescent="0.25">
      <c r="A187" s="26" t="s">
        <v>217</v>
      </c>
      <c r="B187" s="27" t="s">
        <v>104</v>
      </c>
      <c r="C187" s="27" t="s">
        <v>105</v>
      </c>
      <c r="D187" s="27" t="s">
        <v>3</v>
      </c>
      <c r="E187" s="27" t="s">
        <v>4</v>
      </c>
      <c r="F187" s="28">
        <v>4909000</v>
      </c>
      <c r="G187" s="28">
        <v>4909000</v>
      </c>
      <c r="H187" s="29">
        <f t="shared" si="2"/>
        <v>0</v>
      </c>
      <c r="I187" s="20"/>
    </row>
    <row r="188" spans="1:9" s="21" customFormat="1" ht="47.25" hidden="1" outlineLevel="3" x14ac:dyDescent="0.25">
      <c r="A188" s="26" t="s">
        <v>147</v>
      </c>
      <c r="B188" s="27" t="s">
        <v>104</v>
      </c>
      <c r="C188" s="27" t="s">
        <v>105</v>
      </c>
      <c r="D188" s="27" t="s">
        <v>106</v>
      </c>
      <c r="E188" s="27" t="s">
        <v>4</v>
      </c>
      <c r="F188" s="28">
        <v>4909000</v>
      </c>
      <c r="G188" s="28">
        <v>4909000</v>
      </c>
      <c r="H188" s="29">
        <f t="shared" si="2"/>
        <v>0</v>
      </c>
      <c r="I188" s="20"/>
    </row>
    <row r="189" spans="1:9" s="21" customFormat="1" ht="126" hidden="1" outlineLevel="4" x14ac:dyDescent="0.25">
      <c r="A189" s="26" t="s">
        <v>140</v>
      </c>
      <c r="B189" s="27" t="s">
        <v>104</v>
      </c>
      <c r="C189" s="27" t="s">
        <v>105</v>
      </c>
      <c r="D189" s="27" t="s">
        <v>106</v>
      </c>
      <c r="E189" s="27" t="s">
        <v>7</v>
      </c>
      <c r="F189" s="28">
        <v>4557000</v>
      </c>
      <c r="G189" s="28">
        <v>4557000</v>
      </c>
      <c r="H189" s="29">
        <f t="shared" si="2"/>
        <v>0</v>
      </c>
      <c r="I189" s="20"/>
    </row>
    <row r="190" spans="1:9" s="21" customFormat="1" ht="47.25" hidden="1" outlineLevel="5" x14ac:dyDescent="0.25">
      <c r="A190" s="26" t="s">
        <v>126</v>
      </c>
      <c r="B190" s="27" t="s">
        <v>104</v>
      </c>
      <c r="C190" s="27" t="s">
        <v>105</v>
      </c>
      <c r="D190" s="27" t="s">
        <v>106</v>
      </c>
      <c r="E190" s="27" t="s">
        <v>8</v>
      </c>
      <c r="F190" s="28">
        <v>4557000</v>
      </c>
      <c r="G190" s="28">
        <v>4557000</v>
      </c>
      <c r="H190" s="29">
        <f t="shared" si="2"/>
        <v>0</v>
      </c>
      <c r="I190" s="20"/>
    </row>
    <row r="191" spans="1:9" s="21" customFormat="1" ht="47.25" hidden="1" outlineLevel="4" x14ac:dyDescent="0.25">
      <c r="A191" s="26" t="s">
        <v>141</v>
      </c>
      <c r="B191" s="27" t="s">
        <v>104</v>
      </c>
      <c r="C191" s="27" t="s">
        <v>105</v>
      </c>
      <c r="D191" s="27" t="s">
        <v>106</v>
      </c>
      <c r="E191" s="27" t="s">
        <v>9</v>
      </c>
      <c r="F191" s="28">
        <v>352000</v>
      </c>
      <c r="G191" s="28">
        <v>352000</v>
      </c>
      <c r="H191" s="29">
        <f t="shared" si="2"/>
        <v>0</v>
      </c>
      <c r="I191" s="20"/>
    </row>
    <row r="192" spans="1:9" s="21" customFormat="1" ht="63" hidden="1" outlineLevel="5" x14ac:dyDescent="0.25">
      <c r="A192" s="26" t="s">
        <v>127</v>
      </c>
      <c r="B192" s="27" t="s">
        <v>104</v>
      </c>
      <c r="C192" s="27" t="s">
        <v>105</v>
      </c>
      <c r="D192" s="27" t="s">
        <v>106</v>
      </c>
      <c r="E192" s="27" t="s">
        <v>10</v>
      </c>
      <c r="F192" s="28">
        <v>352000</v>
      </c>
      <c r="G192" s="28">
        <v>352000</v>
      </c>
      <c r="H192" s="29">
        <f t="shared" si="2"/>
        <v>0</v>
      </c>
      <c r="I192" s="20"/>
    </row>
    <row r="193" spans="1:9" s="21" customFormat="1" ht="15.75" hidden="1" outlineLevel="2" x14ac:dyDescent="0.25">
      <c r="A193" s="26" t="s">
        <v>218</v>
      </c>
      <c r="B193" s="27" t="s">
        <v>104</v>
      </c>
      <c r="C193" s="27" t="s">
        <v>107</v>
      </c>
      <c r="D193" s="27" t="s">
        <v>3</v>
      </c>
      <c r="E193" s="27" t="s">
        <v>4</v>
      </c>
      <c r="F193" s="28">
        <v>130033.32</v>
      </c>
      <c r="G193" s="28">
        <v>130033.32</v>
      </c>
      <c r="H193" s="29">
        <f t="shared" si="2"/>
        <v>0</v>
      </c>
      <c r="I193" s="20"/>
    </row>
    <row r="194" spans="1:9" s="21" customFormat="1" ht="31.5" hidden="1" outlineLevel="3" x14ac:dyDescent="0.25">
      <c r="A194" s="26" t="s">
        <v>191</v>
      </c>
      <c r="B194" s="27" t="s">
        <v>104</v>
      </c>
      <c r="C194" s="27" t="s">
        <v>107</v>
      </c>
      <c r="D194" s="27" t="s">
        <v>108</v>
      </c>
      <c r="E194" s="27" t="s">
        <v>4</v>
      </c>
      <c r="F194" s="28">
        <v>130033.32</v>
      </c>
      <c r="G194" s="28">
        <v>130033.32</v>
      </c>
      <c r="H194" s="29">
        <f t="shared" si="2"/>
        <v>0</v>
      </c>
      <c r="I194" s="20"/>
    </row>
    <row r="195" spans="1:9" s="21" customFormat="1" ht="15.75" hidden="1" outlineLevel="4" x14ac:dyDescent="0.25">
      <c r="A195" s="26" t="s">
        <v>142</v>
      </c>
      <c r="B195" s="27" t="s">
        <v>104</v>
      </c>
      <c r="C195" s="27" t="s">
        <v>107</v>
      </c>
      <c r="D195" s="27" t="s">
        <v>108</v>
      </c>
      <c r="E195" s="27" t="s">
        <v>12</v>
      </c>
      <c r="F195" s="28">
        <v>130033.32</v>
      </c>
      <c r="G195" s="28">
        <v>130033.32</v>
      </c>
      <c r="H195" s="29">
        <f t="shared" si="2"/>
        <v>0</v>
      </c>
      <c r="I195" s="20"/>
    </row>
    <row r="196" spans="1:9" s="21" customFormat="1" ht="15.75" hidden="1" outlineLevel="5" x14ac:dyDescent="0.25">
      <c r="A196" s="26" t="s">
        <v>138</v>
      </c>
      <c r="B196" s="27" t="s">
        <v>104</v>
      </c>
      <c r="C196" s="27" t="s">
        <v>107</v>
      </c>
      <c r="D196" s="27" t="s">
        <v>108</v>
      </c>
      <c r="E196" s="27" t="s">
        <v>109</v>
      </c>
      <c r="F196" s="28">
        <v>130033.32</v>
      </c>
      <c r="G196" s="28">
        <v>130033.32</v>
      </c>
      <c r="H196" s="29">
        <f t="shared" si="2"/>
        <v>0</v>
      </c>
      <c r="I196" s="20"/>
    </row>
    <row r="197" spans="1:9" s="21" customFormat="1" ht="47.25" hidden="1" outlineLevel="1" x14ac:dyDescent="0.25">
      <c r="A197" s="26" t="s">
        <v>231</v>
      </c>
      <c r="B197" s="27" t="s">
        <v>104</v>
      </c>
      <c r="C197" s="27" t="s">
        <v>110</v>
      </c>
      <c r="D197" s="27" t="s">
        <v>3</v>
      </c>
      <c r="E197" s="27" t="s">
        <v>4</v>
      </c>
      <c r="F197" s="28">
        <v>19500</v>
      </c>
      <c r="G197" s="28">
        <v>19500</v>
      </c>
      <c r="H197" s="29">
        <f t="shared" ref="H197:H228" si="3">G197-F197</f>
        <v>0</v>
      </c>
      <c r="I197" s="20"/>
    </row>
    <row r="198" spans="1:9" s="21" customFormat="1" ht="47.25" hidden="1" outlineLevel="2" x14ac:dyDescent="0.25">
      <c r="A198" s="26" t="s">
        <v>219</v>
      </c>
      <c r="B198" s="27" t="s">
        <v>104</v>
      </c>
      <c r="C198" s="27" t="s">
        <v>111</v>
      </c>
      <c r="D198" s="27" t="s">
        <v>3</v>
      </c>
      <c r="E198" s="27" t="s">
        <v>4</v>
      </c>
      <c r="F198" s="28">
        <v>19500</v>
      </c>
      <c r="G198" s="28">
        <v>19500</v>
      </c>
      <c r="H198" s="29">
        <f t="shared" si="3"/>
        <v>0</v>
      </c>
      <c r="I198" s="20"/>
    </row>
    <row r="199" spans="1:9" s="21" customFormat="1" ht="31.5" hidden="1" outlineLevel="3" x14ac:dyDescent="0.25">
      <c r="A199" s="26" t="s">
        <v>139</v>
      </c>
      <c r="B199" s="27" t="s">
        <v>104</v>
      </c>
      <c r="C199" s="27" t="s">
        <v>111</v>
      </c>
      <c r="D199" s="27" t="s">
        <v>112</v>
      </c>
      <c r="E199" s="27" t="s">
        <v>4</v>
      </c>
      <c r="F199" s="28">
        <v>19500</v>
      </c>
      <c r="G199" s="28">
        <v>19500</v>
      </c>
      <c r="H199" s="29">
        <f t="shared" si="3"/>
        <v>0</v>
      </c>
      <c r="I199" s="20"/>
    </row>
    <row r="200" spans="1:9" s="21" customFormat="1" ht="31.5" hidden="1" outlineLevel="4" x14ac:dyDescent="0.25">
      <c r="A200" s="26" t="s">
        <v>146</v>
      </c>
      <c r="B200" s="27" t="s">
        <v>104</v>
      </c>
      <c r="C200" s="27" t="s">
        <v>111</v>
      </c>
      <c r="D200" s="27" t="s">
        <v>112</v>
      </c>
      <c r="E200" s="27" t="s">
        <v>113</v>
      </c>
      <c r="F200" s="28">
        <v>19500</v>
      </c>
      <c r="G200" s="28">
        <v>19500</v>
      </c>
      <c r="H200" s="29">
        <f t="shared" si="3"/>
        <v>0</v>
      </c>
      <c r="I200" s="20"/>
    </row>
    <row r="201" spans="1:9" s="21" customFormat="1" ht="31.5" hidden="1" outlineLevel="5" x14ac:dyDescent="0.25">
      <c r="A201" s="26" t="s">
        <v>139</v>
      </c>
      <c r="B201" s="27" t="s">
        <v>104</v>
      </c>
      <c r="C201" s="27" t="s">
        <v>111</v>
      </c>
      <c r="D201" s="27" t="s">
        <v>112</v>
      </c>
      <c r="E201" s="27" t="s">
        <v>114</v>
      </c>
      <c r="F201" s="28">
        <v>19500</v>
      </c>
      <c r="G201" s="28">
        <v>19500</v>
      </c>
      <c r="H201" s="29">
        <f t="shared" si="3"/>
        <v>0</v>
      </c>
      <c r="I201" s="20"/>
    </row>
    <row r="202" spans="1:9" s="21" customFormat="1" ht="47.25" collapsed="1" x14ac:dyDescent="0.25">
      <c r="A202" s="26" t="s">
        <v>235</v>
      </c>
      <c r="B202" s="27" t="s">
        <v>115</v>
      </c>
      <c r="C202" s="27" t="s">
        <v>2</v>
      </c>
      <c r="D202" s="27" t="s">
        <v>3</v>
      </c>
      <c r="E202" s="27" t="s">
        <v>4</v>
      </c>
      <c r="F202" s="28">
        <v>2937730</v>
      </c>
      <c r="G202" s="28">
        <v>2937730</v>
      </c>
      <c r="H202" s="29">
        <f t="shared" si="3"/>
        <v>0</v>
      </c>
      <c r="I202" s="20"/>
    </row>
    <row r="203" spans="1:9" s="21" customFormat="1" ht="31.5" hidden="1" outlineLevel="1" x14ac:dyDescent="0.25">
      <c r="A203" s="26" t="s">
        <v>220</v>
      </c>
      <c r="B203" s="27" t="s">
        <v>115</v>
      </c>
      <c r="C203" s="27" t="s">
        <v>5</v>
      </c>
      <c r="D203" s="27" t="s">
        <v>3</v>
      </c>
      <c r="E203" s="27" t="s">
        <v>4</v>
      </c>
      <c r="F203" s="28">
        <v>2814300</v>
      </c>
      <c r="G203" s="28">
        <v>2814300</v>
      </c>
      <c r="H203" s="29">
        <f t="shared" si="3"/>
        <v>0</v>
      </c>
      <c r="I203" s="20"/>
    </row>
    <row r="204" spans="1:9" s="21" customFormat="1" ht="31.5" hidden="1" outlineLevel="2" x14ac:dyDescent="0.25">
      <c r="A204" s="26" t="s">
        <v>194</v>
      </c>
      <c r="B204" s="27" t="s">
        <v>115</v>
      </c>
      <c r="C204" s="27" t="s">
        <v>14</v>
      </c>
      <c r="D204" s="27" t="s">
        <v>3</v>
      </c>
      <c r="E204" s="27" t="s">
        <v>4</v>
      </c>
      <c r="F204" s="28">
        <v>2814300</v>
      </c>
      <c r="G204" s="28">
        <v>2814300</v>
      </c>
      <c r="H204" s="29">
        <f t="shared" si="3"/>
        <v>0</v>
      </c>
      <c r="I204" s="20"/>
    </row>
    <row r="205" spans="1:9" s="21" customFormat="1" ht="47.25" hidden="1" outlineLevel="3" x14ac:dyDescent="0.25">
      <c r="A205" s="26" t="s">
        <v>147</v>
      </c>
      <c r="B205" s="27" t="s">
        <v>115</v>
      </c>
      <c r="C205" s="27" t="s">
        <v>14</v>
      </c>
      <c r="D205" s="27" t="s">
        <v>116</v>
      </c>
      <c r="E205" s="27" t="s">
        <v>4</v>
      </c>
      <c r="F205" s="28">
        <v>2814300</v>
      </c>
      <c r="G205" s="28">
        <v>2814300</v>
      </c>
      <c r="H205" s="29">
        <f t="shared" si="3"/>
        <v>0</v>
      </c>
      <c r="I205" s="20"/>
    </row>
    <row r="206" spans="1:9" s="21" customFormat="1" ht="126" hidden="1" outlineLevel="4" x14ac:dyDescent="0.25">
      <c r="A206" s="26" t="s">
        <v>140</v>
      </c>
      <c r="B206" s="27" t="s">
        <v>115</v>
      </c>
      <c r="C206" s="27" t="s">
        <v>14</v>
      </c>
      <c r="D206" s="27" t="s">
        <v>116</v>
      </c>
      <c r="E206" s="27" t="s">
        <v>7</v>
      </c>
      <c r="F206" s="28">
        <v>2766200</v>
      </c>
      <c r="G206" s="28">
        <v>2766200</v>
      </c>
      <c r="H206" s="29">
        <f t="shared" si="3"/>
        <v>0</v>
      </c>
      <c r="I206" s="20"/>
    </row>
    <row r="207" spans="1:9" s="21" customFormat="1" ht="47.25" hidden="1" outlineLevel="5" x14ac:dyDescent="0.25">
      <c r="A207" s="26" t="s">
        <v>126</v>
      </c>
      <c r="B207" s="27" t="s">
        <v>115</v>
      </c>
      <c r="C207" s="27" t="s">
        <v>14</v>
      </c>
      <c r="D207" s="27" t="s">
        <v>116</v>
      </c>
      <c r="E207" s="27" t="s">
        <v>8</v>
      </c>
      <c r="F207" s="28">
        <v>2766200</v>
      </c>
      <c r="G207" s="28">
        <v>2766200</v>
      </c>
      <c r="H207" s="29">
        <f t="shared" si="3"/>
        <v>0</v>
      </c>
      <c r="I207" s="20"/>
    </row>
    <row r="208" spans="1:9" s="21" customFormat="1" ht="47.25" hidden="1" outlineLevel="4" x14ac:dyDescent="0.25">
      <c r="A208" s="26" t="s">
        <v>141</v>
      </c>
      <c r="B208" s="27" t="s">
        <v>115</v>
      </c>
      <c r="C208" s="27" t="s">
        <v>14</v>
      </c>
      <c r="D208" s="27" t="s">
        <v>116</v>
      </c>
      <c r="E208" s="27" t="s">
        <v>9</v>
      </c>
      <c r="F208" s="28">
        <v>48100</v>
      </c>
      <c r="G208" s="28">
        <v>48100</v>
      </c>
      <c r="H208" s="29">
        <f t="shared" si="3"/>
        <v>0</v>
      </c>
      <c r="I208" s="20"/>
    </row>
    <row r="209" spans="1:9" s="21" customFormat="1" ht="63" hidden="1" outlineLevel="5" x14ac:dyDescent="0.25">
      <c r="A209" s="26" t="s">
        <v>127</v>
      </c>
      <c r="B209" s="27" t="s">
        <v>115</v>
      </c>
      <c r="C209" s="27" t="s">
        <v>14</v>
      </c>
      <c r="D209" s="27" t="s">
        <v>116</v>
      </c>
      <c r="E209" s="27" t="s">
        <v>10</v>
      </c>
      <c r="F209" s="28">
        <v>48100</v>
      </c>
      <c r="G209" s="28">
        <v>48100</v>
      </c>
      <c r="H209" s="29">
        <f t="shared" si="3"/>
        <v>0</v>
      </c>
      <c r="I209" s="20"/>
    </row>
    <row r="210" spans="1:9" s="21" customFormat="1" ht="15.75" hidden="1" outlineLevel="1" x14ac:dyDescent="0.25">
      <c r="A210" s="26" t="s">
        <v>223</v>
      </c>
      <c r="B210" s="27" t="s">
        <v>115</v>
      </c>
      <c r="C210" s="27" t="s">
        <v>22</v>
      </c>
      <c r="D210" s="27" t="s">
        <v>3</v>
      </c>
      <c r="E210" s="27" t="s">
        <v>4</v>
      </c>
      <c r="F210" s="28">
        <v>123430</v>
      </c>
      <c r="G210" s="28">
        <v>123430</v>
      </c>
      <c r="H210" s="29">
        <f t="shared" si="3"/>
        <v>0</v>
      </c>
      <c r="I210" s="20"/>
    </row>
    <row r="211" spans="1:9" s="21" customFormat="1" ht="31.5" hidden="1" outlineLevel="2" x14ac:dyDescent="0.25">
      <c r="A211" s="26" t="s">
        <v>199</v>
      </c>
      <c r="B211" s="27" t="s">
        <v>115</v>
      </c>
      <c r="C211" s="27" t="s">
        <v>33</v>
      </c>
      <c r="D211" s="27" t="s">
        <v>3</v>
      </c>
      <c r="E211" s="27" t="s">
        <v>4</v>
      </c>
      <c r="F211" s="28">
        <v>123430</v>
      </c>
      <c r="G211" s="28">
        <v>123430</v>
      </c>
      <c r="H211" s="29">
        <f t="shared" si="3"/>
        <v>0</v>
      </c>
      <c r="I211" s="20"/>
    </row>
    <row r="212" spans="1:9" s="21" customFormat="1" ht="31.5" hidden="1" outlineLevel="3" x14ac:dyDescent="0.25">
      <c r="A212" s="26" t="s">
        <v>192</v>
      </c>
      <c r="B212" s="27" t="s">
        <v>115</v>
      </c>
      <c r="C212" s="27" t="s">
        <v>33</v>
      </c>
      <c r="D212" s="27" t="s">
        <v>117</v>
      </c>
      <c r="E212" s="27" t="s">
        <v>4</v>
      </c>
      <c r="F212" s="28">
        <v>100000</v>
      </c>
      <c r="G212" s="28">
        <v>100000</v>
      </c>
      <c r="H212" s="29">
        <f t="shared" si="3"/>
        <v>0</v>
      </c>
      <c r="I212" s="20"/>
    </row>
    <row r="213" spans="1:9" s="21" customFormat="1" ht="47.25" hidden="1" outlineLevel="4" x14ac:dyDescent="0.25">
      <c r="A213" s="26" t="s">
        <v>141</v>
      </c>
      <c r="B213" s="27" t="s">
        <v>115</v>
      </c>
      <c r="C213" s="27" t="s">
        <v>33</v>
      </c>
      <c r="D213" s="27" t="s">
        <v>117</v>
      </c>
      <c r="E213" s="27" t="s">
        <v>9</v>
      </c>
      <c r="F213" s="28">
        <v>100000</v>
      </c>
      <c r="G213" s="28">
        <v>100000</v>
      </c>
      <c r="H213" s="29">
        <f t="shared" si="3"/>
        <v>0</v>
      </c>
      <c r="I213" s="20"/>
    </row>
    <row r="214" spans="1:9" s="21" customFormat="1" ht="63" hidden="1" outlineLevel="5" x14ac:dyDescent="0.25">
      <c r="A214" s="26" t="s">
        <v>127</v>
      </c>
      <c r="B214" s="27" t="s">
        <v>115</v>
      </c>
      <c r="C214" s="27" t="s">
        <v>33</v>
      </c>
      <c r="D214" s="27" t="s">
        <v>117</v>
      </c>
      <c r="E214" s="27" t="s">
        <v>10</v>
      </c>
      <c r="F214" s="28">
        <v>100000</v>
      </c>
      <c r="G214" s="28">
        <v>100000</v>
      </c>
      <c r="H214" s="29">
        <f t="shared" si="3"/>
        <v>0</v>
      </c>
      <c r="I214" s="20"/>
    </row>
    <row r="215" spans="1:9" s="21" customFormat="1" ht="47.25" hidden="1" outlineLevel="3" x14ac:dyDescent="0.25">
      <c r="A215" s="26" t="s">
        <v>148</v>
      </c>
      <c r="B215" s="27" t="s">
        <v>115</v>
      </c>
      <c r="C215" s="27" t="s">
        <v>33</v>
      </c>
      <c r="D215" s="27" t="s">
        <v>17</v>
      </c>
      <c r="E215" s="27" t="s">
        <v>4</v>
      </c>
      <c r="F215" s="28">
        <v>23430</v>
      </c>
      <c r="G215" s="28">
        <v>23430</v>
      </c>
      <c r="H215" s="29">
        <f t="shared" si="3"/>
        <v>0</v>
      </c>
      <c r="I215" s="20"/>
    </row>
    <row r="216" spans="1:9" s="21" customFormat="1" ht="15.75" hidden="1" outlineLevel="4" x14ac:dyDescent="0.25">
      <c r="A216" s="26" t="s">
        <v>142</v>
      </c>
      <c r="B216" s="27" t="s">
        <v>115</v>
      </c>
      <c r="C216" s="27" t="s">
        <v>33</v>
      </c>
      <c r="D216" s="27" t="s">
        <v>17</v>
      </c>
      <c r="E216" s="27" t="s">
        <v>12</v>
      </c>
      <c r="F216" s="28">
        <v>23430</v>
      </c>
      <c r="G216" s="28">
        <v>23430</v>
      </c>
      <c r="H216" s="29">
        <f t="shared" si="3"/>
        <v>0</v>
      </c>
      <c r="I216" s="20"/>
    </row>
    <row r="217" spans="1:9" s="21" customFormat="1" ht="15.75" hidden="1" outlineLevel="5" x14ac:dyDescent="0.25">
      <c r="A217" s="26" t="s">
        <v>130</v>
      </c>
      <c r="B217" s="27" t="s">
        <v>115</v>
      </c>
      <c r="C217" s="27" t="s">
        <v>33</v>
      </c>
      <c r="D217" s="27" t="s">
        <v>17</v>
      </c>
      <c r="E217" s="27" t="s">
        <v>18</v>
      </c>
      <c r="F217" s="28">
        <v>0</v>
      </c>
      <c r="G217" s="28">
        <v>23430</v>
      </c>
      <c r="H217" s="29">
        <f t="shared" si="3"/>
        <v>23430</v>
      </c>
      <c r="I217" s="20"/>
    </row>
    <row r="218" spans="1:9" s="21" customFormat="1" ht="31.5" hidden="1" outlineLevel="5" x14ac:dyDescent="0.25">
      <c r="A218" s="26" t="s">
        <v>128</v>
      </c>
      <c r="B218" s="27" t="s">
        <v>115</v>
      </c>
      <c r="C218" s="27" t="s">
        <v>33</v>
      </c>
      <c r="D218" s="27" t="s">
        <v>17</v>
      </c>
      <c r="E218" s="27">
        <v>850</v>
      </c>
      <c r="F218" s="28">
        <v>23430</v>
      </c>
      <c r="G218" s="28">
        <v>0</v>
      </c>
      <c r="H218" s="29">
        <f t="shared" si="3"/>
        <v>-23430</v>
      </c>
      <c r="I218" s="20"/>
    </row>
    <row r="219" spans="1:9" s="21" customFormat="1" ht="31.5" collapsed="1" x14ac:dyDescent="0.25">
      <c r="A219" s="26" t="s">
        <v>236</v>
      </c>
      <c r="B219" s="27" t="s">
        <v>118</v>
      </c>
      <c r="C219" s="27" t="s">
        <v>2</v>
      </c>
      <c r="D219" s="27" t="s">
        <v>3</v>
      </c>
      <c r="E219" s="27" t="s">
        <v>4</v>
      </c>
      <c r="F219" s="28">
        <v>1047988</v>
      </c>
      <c r="G219" s="28">
        <v>1047988</v>
      </c>
      <c r="H219" s="29">
        <f t="shared" si="3"/>
        <v>0</v>
      </c>
      <c r="I219" s="20"/>
    </row>
    <row r="220" spans="1:9" s="5" customFormat="1" ht="31.5" hidden="1" outlineLevel="1" x14ac:dyDescent="0.25">
      <c r="A220" s="14" t="s">
        <v>220</v>
      </c>
      <c r="B220" s="15" t="s">
        <v>118</v>
      </c>
      <c r="C220" s="15" t="s">
        <v>5</v>
      </c>
      <c r="D220" s="15" t="s">
        <v>3</v>
      </c>
      <c r="E220" s="15" t="s">
        <v>4</v>
      </c>
      <c r="F220" s="16">
        <v>1047988</v>
      </c>
      <c r="G220" s="16">
        <v>1047988</v>
      </c>
      <c r="H220" s="17">
        <f t="shared" si="3"/>
        <v>0</v>
      </c>
      <c r="I220" s="19"/>
    </row>
    <row r="221" spans="1:9" s="5" customFormat="1" ht="78.75" hidden="1" outlineLevel="2" x14ac:dyDescent="0.25">
      <c r="A221" s="14" t="s">
        <v>217</v>
      </c>
      <c r="B221" s="15" t="s">
        <v>118</v>
      </c>
      <c r="C221" s="15" t="s">
        <v>105</v>
      </c>
      <c r="D221" s="15" t="s">
        <v>3</v>
      </c>
      <c r="E221" s="15" t="s">
        <v>4</v>
      </c>
      <c r="F221" s="16">
        <v>1047988</v>
      </c>
      <c r="G221" s="16">
        <v>1047988</v>
      </c>
      <c r="H221" s="17">
        <f t="shared" si="3"/>
        <v>0</v>
      </c>
      <c r="I221" s="19"/>
    </row>
    <row r="222" spans="1:9" s="5" customFormat="1" ht="47.25" hidden="1" outlineLevel="3" x14ac:dyDescent="0.25">
      <c r="A222" s="14" t="s">
        <v>147</v>
      </c>
      <c r="B222" s="15" t="s">
        <v>118</v>
      </c>
      <c r="C222" s="15" t="s">
        <v>105</v>
      </c>
      <c r="D222" s="15" t="s">
        <v>6</v>
      </c>
      <c r="E222" s="15" t="s">
        <v>4</v>
      </c>
      <c r="F222" s="16">
        <v>1500</v>
      </c>
      <c r="G222" s="16">
        <v>1500</v>
      </c>
      <c r="H222" s="17">
        <f t="shared" si="3"/>
        <v>0</v>
      </c>
      <c r="I222" s="19"/>
    </row>
    <row r="223" spans="1:9" s="5" customFormat="1" ht="47.25" hidden="1" outlineLevel="4" x14ac:dyDescent="0.25">
      <c r="A223" s="14" t="s">
        <v>141</v>
      </c>
      <c r="B223" s="15" t="s">
        <v>118</v>
      </c>
      <c r="C223" s="15" t="s">
        <v>105</v>
      </c>
      <c r="D223" s="15" t="s">
        <v>6</v>
      </c>
      <c r="E223" s="15" t="s">
        <v>9</v>
      </c>
      <c r="F223" s="16">
        <v>1500</v>
      </c>
      <c r="G223" s="16">
        <v>1500</v>
      </c>
      <c r="H223" s="17">
        <f t="shared" si="3"/>
        <v>0</v>
      </c>
      <c r="I223" s="19"/>
    </row>
    <row r="224" spans="1:9" s="5" customFormat="1" ht="47.25" hidden="1" outlineLevel="5" x14ac:dyDescent="0.25">
      <c r="A224" s="14" t="s">
        <v>127</v>
      </c>
      <c r="B224" s="15" t="s">
        <v>118</v>
      </c>
      <c r="C224" s="15" t="s">
        <v>105</v>
      </c>
      <c r="D224" s="15" t="s">
        <v>6</v>
      </c>
      <c r="E224" s="15" t="s">
        <v>10</v>
      </c>
      <c r="F224" s="16">
        <v>1500</v>
      </c>
      <c r="G224" s="16">
        <v>1500</v>
      </c>
      <c r="H224" s="17">
        <f t="shared" si="3"/>
        <v>0</v>
      </c>
      <c r="I224" s="19"/>
    </row>
    <row r="225" spans="1:9" s="5" customFormat="1" ht="63" hidden="1" outlineLevel="3" x14ac:dyDescent="0.25">
      <c r="A225" s="14" t="s">
        <v>193</v>
      </c>
      <c r="B225" s="15" t="s">
        <v>118</v>
      </c>
      <c r="C225" s="15" t="s">
        <v>105</v>
      </c>
      <c r="D225" s="15" t="s">
        <v>119</v>
      </c>
      <c r="E225" s="15" t="s">
        <v>4</v>
      </c>
      <c r="F225" s="16">
        <v>1046488</v>
      </c>
      <c r="G225" s="16">
        <v>1046488</v>
      </c>
      <c r="H225" s="17">
        <f t="shared" si="3"/>
        <v>0</v>
      </c>
      <c r="I225" s="19"/>
    </row>
    <row r="226" spans="1:9" s="5" customFormat="1" ht="110.25" hidden="1" outlineLevel="4" x14ac:dyDescent="0.25">
      <c r="A226" s="14" t="s">
        <v>140</v>
      </c>
      <c r="B226" s="15" t="s">
        <v>118</v>
      </c>
      <c r="C226" s="15" t="s">
        <v>105</v>
      </c>
      <c r="D226" s="15" t="s">
        <v>119</v>
      </c>
      <c r="E226" s="15" t="s">
        <v>7</v>
      </c>
      <c r="F226" s="16">
        <v>1046488</v>
      </c>
      <c r="G226" s="16">
        <v>1046488</v>
      </c>
      <c r="H226" s="17">
        <f t="shared" si="3"/>
        <v>0</v>
      </c>
      <c r="I226" s="19"/>
    </row>
    <row r="227" spans="1:9" s="5" customFormat="1" ht="47.25" hidden="1" outlineLevel="5" x14ac:dyDescent="0.25">
      <c r="A227" s="14" t="s">
        <v>126</v>
      </c>
      <c r="B227" s="15" t="s">
        <v>118</v>
      </c>
      <c r="C227" s="15" t="s">
        <v>105</v>
      </c>
      <c r="D227" s="15" t="s">
        <v>119</v>
      </c>
      <c r="E227" s="15" t="s">
        <v>8</v>
      </c>
      <c r="F227" s="16">
        <v>1046488</v>
      </c>
      <c r="G227" s="16">
        <v>1046488</v>
      </c>
      <c r="H227" s="17">
        <f t="shared" si="3"/>
        <v>0</v>
      </c>
      <c r="I227" s="19"/>
    </row>
    <row r="228" spans="1:9" s="5" customFormat="1" ht="18.75" customHeight="1" collapsed="1" x14ac:dyDescent="0.25">
      <c r="A228" s="37" t="s">
        <v>120</v>
      </c>
      <c r="B228" s="38"/>
      <c r="C228" s="38"/>
      <c r="D228" s="38"/>
      <c r="E228" s="38"/>
      <c r="F228" s="35">
        <f>F4+F5+F185+F202+F219</f>
        <v>982629290.75</v>
      </c>
      <c r="G228" s="35">
        <f>G4+G5+G185+G202+G219</f>
        <v>1004573032.61</v>
      </c>
      <c r="H228" s="17">
        <f t="shared" si="3"/>
        <v>21943741.860000014</v>
      </c>
      <c r="I228" s="19"/>
    </row>
    <row r="229" spans="1:9" ht="12.75" customHeight="1" x14ac:dyDescent="0.2">
      <c r="A229" s="1"/>
      <c r="B229" s="1"/>
      <c r="C229" s="1"/>
      <c r="D229" s="1"/>
      <c r="E229" s="1"/>
      <c r="F229" s="2"/>
      <c r="G229" s="2"/>
      <c r="H229" s="2"/>
    </row>
    <row r="230" spans="1:9" x14ac:dyDescent="0.2">
      <c r="A230" s="23"/>
      <c r="B230" s="24"/>
      <c r="C230" s="24"/>
      <c r="D230" s="24"/>
      <c r="E230" s="24"/>
      <c r="F230" s="25"/>
      <c r="G230" s="25"/>
      <c r="H230" s="25"/>
    </row>
    <row r="231" spans="1:9" x14ac:dyDescent="0.2">
      <c r="F231" s="22"/>
      <c r="G231" s="22"/>
      <c r="H231" s="22"/>
    </row>
  </sheetData>
  <autoFilter ref="A3:I228"/>
  <mergeCells count="8">
    <mergeCell ref="A228:E228"/>
    <mergeCell ref="A2:I2"/>
    <mergeCell ref="A1:I1"/>
    <mergeCell ref="I14:I16"/>
    <mergeCell ref="I27:I29"/>
    <mergeCell ref="I23:I25"/>
    <mergeCell ref="I45:I47"/>
    <mergeCell ref="I110:I111"/>
  </mergeCells>
  <pageMargins left="0.59027779999999996" right="0.59027779999999996" top="0.59027779999999996" bottom="0.59027779999999996" header="0.39374999999999999" footer="0.39374999999999999"/>
  <pageSetup paperSize="9" scale="5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ANAL_ISP_BUDG&lt;/Code&gt;&#10;  &lt;ObjectCode&gt;SQUERY_ANAL_ISP_BUDG&lt;/ObjectCode&gt;&#10;  &lt;DocName&gt;Грибкова (копия от 06.02.2020 08_45_31)(Аналитический отчет по исполнению бюджета с произвольной группировкой)&lt;/DocName&gt;&#10;  &lt;VariantName&gt;Грибкова (копия от 06.02.2020 08:45:31)&lt;/VariantName&gt;&#10;  &lt;VariantLink&gt;306259680&lt;/VariantLink&gt;&#10;  &lt;ReportCode&gt;9C294D970FC9408B85ACF74380DA48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32168E6-5219-4F7B-A62E-593A58A2A8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03231643157100002700</vt:lpstr>
      <vt:lpstr>'03231643157100002700'!Область_печати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rodina\user</dc:creator>
  <cp:lastModifiedBy>user</cp:lastModifiedBy>
  <cp:lastPrinted>2023-04-27T13:17:06Z</cp:lastPrinted>
  <dcterms:created xsi:type="dcterms:W3CDTF">2023-04-20T06:25:42Z</dcterms:created>
  <dcterms:modified xsi:type="dcterms:W3CDTF">2023-05-02T21:20:12Z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 (копия от 06.02.2020 08_45_31)(Аналитический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 (копия от 06.02.2020 08_45_31)(2).xlsx</vt:lpwstr>
  </property>
  <property fmtid="{D5CDD505-2E9C-101B-9397-08002B2CF9AE}" pid="4" name="Версия клиента">
    <vt:lpwstr>23.1.13.4060 (.NET 4.7.2)</vt:lpwstr>
  </property>
  <property fmtid="{D5CDD505-2E9C-101B-9397-08002B2CF9AE}" pid="5" name="Версия базы">
    <vt:lpwstr>23.1.1401.322004196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us_27034_2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