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48C59B2-F05A-47DC-8386-4F491B9A5C3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definedNames>
    <definedName name="_xlnm.Print_Area" localSheetId="0">Table1!$A$1:$H$11</definedName>
  </definedNames>
  <calcPr calcId="181029"/>
</workbook>
</file>

<file path=xl/calcChain.xml><?xml version="1.0" encoding="utf-8"?>
<calcChain xmlns="http://schemas.openxmlformats.org/spreadsheetml/2006/main">
  <c r="F5" i="1" l="1"/>
  <c r="G5" i="1"/>
  <c r="F6" i="1"/>
  <c r="D13" i="1"/>
  <c r="G9" i="1" l="1"/>
  <c r="C10" i="1"/>
  <c r="D10" i="1"/>
  <c r="F9" i="1" l="1"/>
  <c r="G8" i="1" l="1"/>
  <c r="F8" i="1"/>
  <c r="G7" i="1"/>
  <c r="F7" i="1" l="1"/>
  <c r="E10" i="1" l="1"/>
  <c r="E14" i="1" s="1"/>
  <c r="G6" i="1"/>
  <c r="F10" i="1" l="1"/>
  <c r="G10" i="1"/>
</calcChain>
</file>

<file path=xl/sharedStrings.xml><?xml version="1.0" encoding="utf-8"?>
<sst xmlns="http://schemas.openxmlformats.org/spreadsheetml/2006/main" count="25" uniqueCount="25">
  <si>
    <t>Наименование</t>
  </si>
  <si>
    <t>МП</t>
  </si>
  <si>
    <t>01</t>
  </si>
  <si>
    <t>Реализация полномочий исполнительного органа власти городского округа город Фокино Брянской области</t>
  </si>
  <si>
    <t>02</t>
  </si>
  <si>
    <t>03</t>
  </si>
  <si>
    <t>05</t>
  </si>
  <si>
    <t>Управление муниципальными финансами городского округа город Фокино Брянской области</t>
  </si>
  <si>
    <t>Управление муниципальной собственностью городского округа город Фокино Брянской области</t>
  </si>
  <si>
    <t>Непрограммная деятельность</t>
  </si>
  <si>
    <t>70</t>
  </si>
  <si>
    <t>ИТОГО:</t>
  </si>
  <si>
    <t>Процент исполнения к сводной бюджетной росписи с учетом изменений</t>
  </si>
  <si>
    <t>Единица измерения: руб.</t>
  </si>
  <si>
    <t>Процент исполнения к первоначально утвержденным ассигнованиям</t>
  </si>
  <si>
    <t>Причина отклонения кассового исполнения от первоначально утвержденного плана</t>
  </si>
  <si>
    <t>6=5/4</t>
  </si>
  <si>
    <t>7=5/3</t>
  </si>
  <si>
    <t>Расходы произведены в соответствии с фактической потребностью. Увеличение бюджетных ассигнований в связи с поступлением целевых средств из областного бюджета</t>
  </si>
  <si>
    <t>Сведения о фактических расходах на реализацию муниципальных программ бюджета городского округа город Фокино Брянской области в сравнении с первоначально утвержденными Решением о бюджете значениями на 2023 год</t>
  </si>
  <si>
    <t xml:space="preserve">Формирование современной городской среды города Фокино </t>
  </si>
  <si>
    <t xml:space="preserve">Бюджетные асигнования, утвержденные решением о бюджете 2023-2025 гг № 6-897от 15.12.2022 (первоначальный)
</t>
  </si>
  <si>
    <t>Бюджетные асигнования, утвержденные сводной бюджетной росписью с учетом изменений
на 01.01.2024</t>
  </si>
  <si>
    <t xml:space="preserve">Кассовое исполнение за 2023 год
</t>
  </si>
  <si>
    <t>Увеличение бюджетных ассигнований на исполнение исковых требований на основании вступивших в законную силу судебных актов и организацию выборов и референдумов. Ассигнования резервного фонда в 202 году не использовались.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</si>
</sst>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top" wrapText="1"/>
    </xf>
  </cellStyleXfs>
  <cellXfs count="25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4" fontId="1" fillId="0" borderId="1" xfId="0" applyNumberFormat="1" applyFont="1" applyFill="1" applyBorder="1" applyAlignment="1">
      <alignment horizontal="right" vertical="center" wrapText="1"/>
    </xf>
    <xf numFmtId="10" fontId="1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4" fontId="4" fillId="0" borderId="0" xfId="0" applyNumberFormat="1" applyFont="1" applyFill="1" applyAlignment="1">
      <alignment vertical="top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view="pageBreakPreview" zoomScale="70" zoomScaleNormal="60" zoomScaleSheetLayoutView="70" workbookViewId="0">
      <selection sqref="A1:H1"/>
    </sheetView>
  </sheetViews>
  <sheetFormatPr defaultRowHeight="12.75" x14ac:dyDescent="0.2"/>
  <cols>
    <col min="1" max="1" width="42.5" style="19" customWidth="1"/>
    <col min="2" max="2" width="11.6640625" style="19" customWidth="1"/>
    <col min="3" max="3" width="22.6640625" style="19" customWidth="1"/>
    <col min="4" max="4" width="23" style="19" customWidth="1"/>
    <col min="5" max="5" width="19.1640625" style="19" customWidth="1"/>
    <col min="6" max="6" width="17.1640625" style="19" customWidth="1"/>
    <col min="7" max="7" width="18.83203125" style="19" customWidth="1"/>
    <col min="8" max="8" width="35.1640625" style="19" customWidth="1"/>
    <col min="9" max="9" width="42.33203125" style="19" customWidth="1"/>
    <col min="10" max="16384" width="9.33203125" style="19"/>
  </cols>
  <sheetData>
    <row r="1" spans="1:10" s="4" customFormat="1" ht="76.5" customHeight="1" x14ac:dyDescent="0.2">
      <c r="A1" s="23" t="s">
        <v>19</v>
      </c>
      <c r="B1" s="23"/>
      <c r="C1" s="23"/>
      <c r="D1" s="23"/>
      <c r="E1" s="23"/>
      <c r="F1" s="23"/>
      <c r="G1" s="23"/>
      <c r="H1" s="23"/>
      <c r="I1" s="3"/>
      <c r="J1" s="3"/>
    </row>
    <row r="2" spans="1:10" s="4" customFormat="1" ht="19.5" customHeight="1" x14ac:dyDescent="0.2">
      <c r="A2" s="24" t="s">
        <v>13</v>
      </c>
      <c r="B2" s="24"/>
      <c r="C2" s="24"/>
      <c r="D2" s="24"/>
      <c r="E2" s="24"/>
      <c r="F2" s="24"/>
      <c r="G2" s="24"/>
      <c r="H2" s="24"/>
      <c r="I2" s="3"/>
      <c r="J2" s="3"/>
    </row>
    <row r="3" spans="1:10" s="11" customFormat="1" ht="141.75" customHeight="1" x14ac:dyDescent="0.2">
      <c r="A3" s="7" t="s">
        <v>0</v>
      </c>
      <c r="B3" s="7" t="s">
        <v>1</v>
      </c>
      <c r="C3" s="7" t="s">
        <v>21</v>
      </c>
      <c r="D3" s="8" t="s">
        <v>22</v>
      </c>
      <c r="E3" s="9" t="s">
        <v>23</v>
      </c>
      <c r="F3" s="10" t="s">
        <v>12</v>
      </c>
      <c r="G3" s="10" t="s">
        <v>14</v>
      </c>
      <c r="H3" s="10" t="s">
        <v>15</v>
      </c>
    </row>
    <row r="4" spans="1:10" s="11" customFormat="1" ht="19.5" customHeight="1" x14ac:dyDescent="0.2">
      <c r="A4" s="5">
        <v>1</v>
      </c>
      <c r="B4" s="5">
        <v>2</v>
      </c>
      <c r="C4" s="5">
        <v>3</v>
      </c>
      <c r="D4" s="5">
        <v>4</v>
      </c>
      <c r="E4" s="5">
        <v>5</v>
      </c>
      <c r="F4" s="5" t="s">
        <v>16</v>
      </c>
      <c r="G4" s="5" t="s">
        <v>17</v>
      </c>
      <c r="H4" s="5">
        <v>8</v>
      </c>
    </row>
    <row r="5" spans="1:10" s="11" customFormat="1" ht="48.95" customHeight="1" x14ac:dyDescent="0.2">
      <c r="A5" s="2" t="s">
        <v>20</v>
      </c>
      <c r="B5" s="1" t="s">
        <v>2</v>
      </c>
      <c r="C5" s="12">
        <v>8585634.8800000008</v>
      </c>
      <c r="D5" s="12">
        <v>8536650.1600000001</v>
      </c>
      <c r="E5" s="12">
        <v>8536650.1600000001</v>
      </c>
      <c r="F5" s="13">
        <f>IFERROR(E5/D5,"-")</f>
        <v>1</v>
      </c>
      <c r="G5" s="13">
        <f>E5/C5</f>
        <v>0.9942945721912646</v>
      </c>
      <c r="H5" s="15"/>
    </row>
    <row r="6" spans="1:10" s="11" customFormat="1" ht="116.25" customHeight="1" x14ac:dyDescent="0.2">
      <c r="A6" s="2" t="s">
        <v>3</v>
      </c>
      <c r="B6" s="1" t="s">
        <v>4</v>
      </c>
      <c r="C6" s="12">
        <v>865026868.25</v>
      </c>
      <c r="D6" s="12">
        <v>978037786.14999998</v>
      </c>
      <c r="E6" s="12">
        <v>781338174.93999994</v>
      </c>
      <c r="F6" s="13">
        <f>IFERROR(E6/D6,"-")</f>
        <v>0.79888342352875863</v>
      </c>
      <c r="G6" s="13">
        <f t="shared" ref="G6" si="0">E6/C6</f>
        <v>0.90325307064819016</v>
      </c>
      <c r="H6" s="16" t="s">
        <v>18</v>
      </c>
    </row>
    <row r="7" spans="1:10" s="11" customFormat="1" ht="48.95" customHeight="1" x14ac:dyDescent="0.2">
      <c r="A7" s="2" t="s">
        <v>7</v>
      </c>
      <c r="B7" s="1" t="s">
        <v>5</v>
      </c>
      <c r="C7" s="12">
        <v>4928500</v>
      </c>
      <c r="D7" s="12">
        <v>4078697.52</v>
      </c>
      <c r="E7" s="12">
        <v>3850013.56</v>
      </c>
      <c r="F7" s="13">
        <f t="shared" ref="F7:F9" si="1">IFERROR(E7/D7,"-")</f>
        <v>0.94393211095487173</v>
      </c>
      <c r="G7" s="13">
        <f t="shared" ref="G7:G9" si="2">E7/C7</f>
        <v>0.78117349294917315</v>
      </c>
      <c r="H7" s="16"/>
    </row>
    <row r="8" spans="1:10" s="11" customFormat="1" ht="64.5" customHeight="1" x14ac:dyDescent="0.2">
      <c r="A8" s="2" t="s">
        <v>8</v>
      </c>
      <c r="B8" s="1" t="s">
        <v>6</v>
      </c>
      <c r="C8" s="12">
        <v>2914300</v>
      </c>
      <c r="D8" s="12">
        <v>2833389.57</v>
      </c>
      <c r="E8" s="12">
        <v>2639200.91</v>
      </c>
      <c r="F8" s="13">
        <f t="shared" si="1"/>
        <v>0.93146418619731153</v>
      </c>
      <c r="G8" s="13">
        <f t="shared" si="2"/>
        <v>0.90560371615825419</v>
      </c>
      <c r="H8" s="15"/>
    </row>
    <row r="9" spans="1:10" s="11" customFormat="1" ht="174" customHeight="1" x14ac:dyDescent="0.2">
      <c r="A9" s="2" t="s">
        <v>9</v>
      </c>
      <c r="B9" s="1" t="s">
        <v>10</v>
      </c>
      <c r="C9" s="12">
        <v>1970866</v>
      </c>
      <c r="D9" s="12">
        <v>5702929</v>
      </c>
      <c r="E9" s="12">
        <v>5694884.0899999999</v>
      </c>
      <c r="F9" s="13">
        <f t="shared" si="1"/>
        <v>0.99858933716341192</v>
      </c>
      <c r="G9" s="13">
        <f t="shared" si="2"/>
        <v>2.8895338851043144</v>
      </c>
      <c r="H9" s="17" t="s">
        <v>24</v>
      </c>
      <c r="I9" s="6"/>
    </row>
    <row r="10" spans="1:10" s="11" customFormat="1" ht="22.5" customHeight="1" x14ac:dyDescent="0.2">
      <c r="A10" s="22" t="s">
        <v>11</v>
      </c>
      <c r="B10" s="22"/>
      <c r="C10" s="12">
        <f>C5+C6+C7+C8+C9</f>
        <v>883426169.13</v>
      </c>
      <c r="D10" s="12">
        <f>D5+D6+D7+D8+D9</f>
        <v>999189452.39999998</v>
      </c>
      <c r="E10" s="12">
        <f>E5+E6+E7+E8+E9</f>
        <v>802058923.65999985</v>
      </c>
      <c r="F10" s="13">
        <f t="shared" ref="F10" si="3">IFERROR(E10/D10,"-")</f>
        <v>0.80270955796570598</v>
      </c>
      <c r="G10" s="13">
        <f t="shared" ref="G10" si="4">E10/C10</f>
        <v>0.90789581708890199</v>
      </c>
      <c r="H10" s="18"/>
    </row>
    <row r="11" spans="1:10" x14ac:dyDescent="0.2">
      <c r="C11" s="20"/>
      <c r="D11" s="20"/>
      <c r="E11" s="20"/>
    </row>
    <row r="13" spans="1:10" ht="21.75" customHeight="1" x14ac:dyDescent="0.2">
      <c r="C13" s="14">
        <v>883426169.13</v>
      </c>
      <c r="D13" s="21">
        <f>-902000+1000091452.4</f>
        <v>999189452.39999998</v>
      </c>
      <c r="E13" s="19">
        <v>802058923.65999997</v>
      </c>
    </row>
    <row r="14" spans="1:10" x14ac:dyDescent="0.2">
      <c r="E14" s="20">
        <f>E10-E13</f>
        <v>0</v>
      </c>
    </row>
  </sheetData>
  <mergeCells count="3">
    <mergeCell ref="A10:B10"/>
    <mergeCell ref="A1:H1"/>
    <mergeCell ref="A2:H2"/>
  </mergeCells>
  <pageMargins left="0.59055118110236227" right="0.19685039370078741" top="0.15748031496062992" bottom="0.11811023622047245" header="0.11811023622047245" footer="0.11811023622047245"/>
  <pageSetup paperSize="9" scale="56" fitToWidth="0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2024-01-30T15:56:35Z</dcterms:modified>
</cp:coreProperties>
</file>