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2" i="1" l="1"/>
  <c r="C40" i="1"/>
  <c r="C41" i="1"/>
  <c r="C44" i="1"/>
  <c r="C43" i="1"/>
  <c r="C36" i="1"/>
  <c r="C38" i="1"/>
  <c r="C37" i="1"/>
  <c r="C35" i="1"/>
  <c r="C33" i="1"/>
  <c r="C32" i="1"/>
  <c r="C31" i="1"/>
  <c r="C30" i="1"/>
  <c r="C29" i="1"/>
  <c r="C28" i="1"/>
</calcChain>
</file>

<file path=xl/sharedStrings.xml><?xml version="1.0" encoding="utf-8"?>
<sst xmlns="http://schemas.openxmlformats.org/spreadsheetml/2006/main" count="104" uniqueCount="80">
  <si>
    <t xml:space="preserve">                 Информация</t>
  </si>
  <si>
    <t>Наименование должности ( в соответствии с действующим штатным расписанием)</t>
  </si>
  <si>
    <t>Фамилия, имя, отчество</t>
  </si>
  <si>
    <t>Размер среднемесячной заработной платы, рублей</t>
  </si>
  <si>
    <t>МБОУ "СОШ №1 г. Фокино"</t>
  </si>
  <si>
    <t>Директор</t>
  </si>
  <si>
    <t>Попович Оксана Валерьевна</t>
  </si>
  <si>
    <t>Заместитель директора по учебно-воспитательной работе</t>
  </si>
  <si>
    <t>Валяева Ирина Александровна</t>
  </si>
  <si>
    <t>Васина Людмила Юрьевна</t>
  </si>
  <si>
    <t>Гайдина Светлана Васильевна</t>
  </si>
  <si>
    <t>Заместитель директора по воспитательной работе</t>
  </si>
  <si>
    <t>Никулочкина Елена Анатольевна</t>
  </si>
  <si>
    <t>Заместитель директора по административно-хозяйственной части</t>
  </si>
  <si>
    <t>Булгакова Елена Владимировна</t>
  </si>
  <si>
    <t>МБОУ "Фокинская СОШ №2"</t>
  </si>
  <si>
    <t>Белозорова Людмила Николаевна</t>
  </si>
  <si>
    <t>Сосновская Ирина Александровна</t>
  </si>
  <si>
    <t>Лагуткина Ирина Олеговна</t>
  </si>
  <si>
    <t>Французова Ирина Владимировна</t>
  </si>
  <si>
    <t>МБОУ "Фокинская СОШ №3"</t>
  </si>
  <si>
    <t>Сосновская Инна Юрьевна</t>
  </si>
  <si>
    <t>Черкасова Светлана Николаевна</t>
  </si>
  <si>
    <t>Курдюкова Валентина Александровна</t>
  </si>
  <si>
    <t>Брянцева Ольга Михайловна</t>
  </si>
  <si>
    <t>Заместитель директора по учебно-воспитательной работе (внутреннее совместительство на 0,25 ст. на время вакансии)</t>
  </si>
  <si>
    <t>Заместитель директора по воспитательной работе  (внутреннее совместительство на 0,5 ст. на время вакансии)</t>
  </si>
  <si>
    <t>Кучеров Александр Александрович</t>
  </si>
  <si>
    <t>Заместитель директора по безопасности (внутреннее совместительство на 0,5 ст. на время вакансии)</t>
  </si>
  <si>
    <t>МБДОУ "Тополек" города Фокино</t>
  </si>
  <si>
    <t>Заведующая</t>
  </si>
  <si>
    <t>Антипенкова Нина Александровна</t>
  </si>
  <si>
    <t>МБДОУ "Лесная сказка" города Фокино</t>
  </si>
  <si>
    <t>Самсонова Наталья Михайловна</t>
  </si>
  <si>
    <t>Казак Людмила Ивановна</t>
  </si>
  <si>
    <t>Жолудова Нелли Александровна</t>
  </si>
  <si>
    <t>Заместитель заведующей по административно-хозяйственной работе</t>
  </si>
  <si>
    <t>Ковалева Анна Ивановна</t>
  </si>
  <si>
    <t>МБДОУ "Дельфин" города Фокино</t>
  </si>
  <si>
    <t>МБДОУ "Теремок" города Фокино</t>
  </si>
  <si>
    <t>МБОУ ДОД Фокинский центр детского творчества</t>
  </si>
  <si>
    <t>Халютина Галина Васильевна</t>
  </si>
  <si>
    <t>Заместитель директора</t>
  </si>
  <si>
    <t>Ермилова Олеся Михайловна</t>
  </si>
  <si>
    <t>Жученкова Галина Васильевна</t>
  </si>
  <si>
    <t>Заместитель директорапо административно-хозяйственной работе</t>
  </si>
  <si>
    <t>МБОУ ДОД "Детская школа искусств имени М.П. Мусоргского города Фокино"</t>
  </si>
  <si>
    <t>Антонова Наталья Анатольевна</t>
  </si>
  <si>
    <t>Алешина Марина Викторовна</t>
  </si>
  <si>
    <t>Потачина Наталья Викторовна</t>
  </si>
  <si>
    <t>Афонин Евгений Иванович</t>
  </si>
  <si>
    <t>МБУК "Библиотека города Фокино"</t>
  </si>
  <si>
    <t>Садовникова Светлана Петровна</t>
  </si>
  <si>
    <t>МБУ "Редакция газеты "Фокинский вестник""</t>
  </si>
  <si>
    <t>Главный редактор</t>
  </si>
  <si>
    <t>Стрельникова Елена Станиславовна</t>
  </si>
  <si>
    <t>Главный бухгалтер</t>
  </si>
  <si>
    <t>за 2016 год</t>
  </si>
  <si>
    <t>о среднемесячной заработной плате руководителя, его заместителей и главного бухгалтера муниципальных учреждений и муниципальных унитарных предприятий города Фокино Брянской области</t>
  </si>
  <si>
    <t>Руководитель</t>
  </si>
  <si>
    <t>Исаченко Ольга Викторовна</t>
  </si>
  <si>
    <t>МАУК «КДЦ» г. Фокино</t>
  </si>
  <si>
    <t>Заместитель руководителя</t>
  </si>
  <si>
    <t>Ковалева Татьяна Дмитровна</t>
  </si>
  <si>
    <t>Тихомирова Лариса Петровна</t>
  </si>
  <si>
    <t>МУП "Водоканал"</t>
  </si>
  <si>
    <t>Хорошев Геннадий Анатольевич</t>
  </si>
  <si>
    <t>Захарина Татьяна Васильевна</t>
  </si>
  <si>
    <t>МАУ УСЦ "Триумф"</t>
  </si>
  <si>
    <t>Горбач Александр Владимирович</t>
  </si>
  <si>
    <t>Заместитель директора по спортивной работе</t>
  </si>
  <si>
    <t>Куцанов Андрей Николаевич</t>
  </si>
  <si>
    <t>Пилюгайцева Ольга Александровна</t>
  </si>
  <si>
    <t>МУП "Многфункциональный комбинат городского округа "город Фокино""</t>
  </si>
  <si>
    <t>Шкурков Василий Васильевич</t>
  </si>
  <si>
    <t>Малюшко Нина Степановна</t>
  </si>
  <si>
    <t>Фесюн Людмила Вячеславна</t>
  </si>
  <si>
    <t>Заместитель директора по административно-хозяйственной работе</t>
  </si>
  <si>
    <t>МБУ МФЦ ПГиМУ "Мои документы" г.Фокино</t>
  </si>
  <si>
    <t>Марочкина Екатерина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</si>
</sst>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abSelected="1" workbookViewId="0">
      <selection activeCell="A21" sqref="A21:C21"/>
    </sheetView>
  </sheetViews>
  <sheetFormatPr defaultRowHeight="15" x14ac:dyDescent="0.25"/>
  <cols>
    <col min="1" max="1" width="62.28515625" customWidth="1"/>
    <col min="2" max="2" width="42.28515625" customWidth="1"/>
    <col min="3" max="3" width="24.42578125" customWidth="1"/>
  </cols>
  <sheetData>
    <row r="1" spans="1:5" ht="18.75" x14ac:dyDescent="0.3">
      <c r="A1" s="1"/>
      <c r="B1" s="1"/>
      <c r="C1" s="1"/>
      <c r="D1" s="1"/>
      <c r="E1" s="1"/>
    </row>
    <row r="2" spans="1:5" ht="18.75" x14ac:dyDescent="0.3">
      <c r="A2" s="27" t="s">
        <v>0</v>
      </c>
      <c r="B2" s="27"/>
      <c r="C2" s="27"/>
      <c r="D2" s="1"/>
      <c r="E2" s="1"/>
    </row>
    <row r="3" spans="1:5" ht="44.25" customHeight="1" x14ac:dyDescent="0.25">
      <c r="A3" s="41" t="s">
        <v>58</v>
      </c>
      <c r="B3" s="41"/>
      <c r="C3" s="41"/>
      <c r="D3" s="22"/>
      <c r="E3" s="22"/>
    </row>
    <row r="4" spans="1:5" ht="18.75" x14ac:dyDescent="0.3">
      <c r="A4" s="27" t="s">
        <v>57</v>
      </c>
      <c r="B4" s="27"/>
      <c r="C4" s="27"/>
      <c r="D4" s="27"/>
      <c r="E4" s="27"/>
    </row>
    <row r="5" spans="1:5" ht="3" customHeight="1" x14ac:dyDescent="0.3">
      <c r="A5" s="1"/>
      <c r="B5" s="1"/>
      <c r="C5" s="1"/>
      <c r="D5" s="1"/>
      <c r="E5" s="1"/>
    </row>
    <row r="6" spans="1:5" ht="18.75" x14ac:dyDescent="0.3">
      <c r="A6" s="1"/>
      <c r="B6" s="1"/>
      <c r="C6" s="1"/>
      <c r="D6" s="1"/>
      <c r="E6" s="1"/>
    </row>
    <row r="7" spans="1:5" ht="18.75" x14ac:dyDescent="0.3">
      <c r="A7" s="28" t="s">
        <v>1</v>
      </c>
      <c r="B7" s="31" t="s">
        <v>2</v>
      </c>
      <c r="C7" s="28" t="s">
        <v>3</v>
      </c>
      <c r="D7" s="1"/>
      <c r="E7" s="1"/>
    </row>
    <row r="8" spans="1:5" ht="18.75" x14ac:dyDescent="0.3">
      <c r="A8" s="29"/>
      <c r="B8" s="32"/>
      <c r="C8" s="29"/>
      <c r="D8" s="1"/>
      <c r="E8" s="1"/>
    </row>
    <row r="9" spans="1:5" ht="36" customHeight="1" x14ac:dyDescent="0.3">
      <c r="A9" s="30"/>
      <c r="B9" s="33"/>
      <c r="C9" s="30"/>
      <c r="D9" s="1"/>
      <c r="E9" s="1"/>
    </row>
    <row r="10" spans="1:5" ht="36" customHeight="1" x14ac:dyDescent="0.3">
      <c r="A10" s="38" t="s">
        <v>65</v>
      </c>
      <c r="B10" s="39"/>
      <c r="C10" s="40"/>
      <c r="D10" s="1"/>
      <c r="E10" s="1"/>
    </row>
    <row r="11" spans="1:5" ht="31.5" customHeight="1" x14ac:dyDescent="0.3">
      <c r="A11" s="9" t="s">
        <v>62</v>
      </c>
      <c r="B11" s="8" t="s">
        <v>66</v>
      </c>
      <c r="C11" s="11">
        <v>37069.25</v>
      </c>
      <c r="D11" s="1"/>
      <c r="E11" s="1"/>
    </row>
    <row r="12" spans="1:5" ht="31.5" customHeight="1" x14ac:dyDescent="0.3">
      <c r="A12" s="9" t="s">
        <v>56</v>
      </c>
      <c r="B12" s="8" t="s">
        <v>67</v>
      </c>
      <c r="C12" s="11">
        <v>27941.91</v>
      </c>
      <c r="D12" s="1"/>
      <c r="E12" s="1"/>
    </row>
    <row r="13" spans="1:5" ht="31.5" customHeight="1" x14ac:dyDescent="0.3">
      <c r="A13" s="38" t="s">
        <v>73</v>
      </c>
      <c r="B13" s="39"/>
      <c r="C13" s="40"/>
      <c r="D13" s="1"/>
      <c r="E13" s="1"/>
    </row>
    <row r="14" spans="1:5" ht="31.5" customHeight="1" x14ac:dyDescent="0.3">
      <c r="A14" s="9" t="s">
        <v>59</v>
      </c>
      <c r="B14" s="8" t="s">
        <v>74</v>
      </c>
      <c r="C14" s="11">
        <v>15750</v>
      </c>
      <c r="D14" s="1"/>
      <c r="E14" s="1"/>
    </row>
    <row r="15" spans="1:5" ht="31.5" customHeight="1" x14ac:dyDescent="0.3">
      <c r="A15" s="9" t="s">
        <v>62</v>
      </c>
      <c r="B15" s="8" t="s">
        <v>75</v>
      </c>
      <c r="C15" s="11">
        <v>13750</v>
      </c>
      <c r="D15" s="1"/>
      <c r="E15" s="1"/>
    </row>
    <row r="16" spans="1:5" ht="31.5" customHeight="1" x14ac:dyDescent="0.3">
      <c r="A16" s="9" t="s">
        <v>56</v>
      </c>
      <c r="B16" s="8" t="s">
        <v>76</v>
      </c>
      <c r="C16" s="11">
        <v>11813</v>
      </c>
      <c r="D16" s="1"/>
      <c r="E16" s="1"/>
    </row>
    <row r="17" spans="1:5" ht="31.5" customHeight="1" x14ac:dyDescent="0.3">
      <c r="A17" s="38" t="s">
        <v>68</v>
      </c>
      <c r="B17" s="39"/>
      <c r="C17" s="40"/>
      <c r="D17" s="1"/>
      <c r="E17" s="1"/>
    </row>
    <row r="18" spans="1:5" ht="31.5" customHeight="1" x14ac:dyDescent="0.3">
      <c r="A18" s="9" t="s">
        <v>5</v>
      </c>
      <c r="B18" s="8" t="s">
        <v>69</v>
      </c>
      <c r="C18" s="11">
        <v>49209.599999999999</v>
      </c>
      <c r="D18" s="1"/>
      <c r="E18" s="1"/>
    </row>
    <row r="19" spans="1:5" ht="28.5" customHeight="1" x14ac:dyDescent="0.3">
      <c r="A19" s="9" t="s">
        <v>70</v>
      </c>
      <c r="B19" s="8" t="s">
        <v>71</v>
      </c>
      <c r="C19" s="11">
        <v>43365.1</v>
      </c>
      <c r="D19" s="1"/>
      <c r="E19" s="1"/>
    </row>
    <row r="20" spans="1:5" ht="30" customHeight="1" x14ac:dyDescent="0.3">
      <c r="A20" s="9" t="s">
        <v>56</v>
      </c>
      <c r="B20" s="8" t="s">
        <v>72</v>
      </c>
      <c r="C20" s="11">
        <v>43797.3</v>
      </c>
      <c r="D20" s="1"/>
      <c r="E20" s="1"/>
    </row>
    <row r="21" spans="1:5" ht="30" customHeight="1" x14ac:dyDescent="0.3">
      <c r="A21" s="42" t="s">
        <v>78</v>
      </c>
      <c r="B21" s="42"/>
      <c r="C21" s="42"/>
      <c r="D21" s="1"/>
      <c r="E21" s="1"/>
    </row>
    <row r="22" spans="1:5" ht="29.25" customHeight="1" x14ac:dyDescent="0.3">
      <c r="A22" s="23" t="s">
        <v>59</v>
      </c>
      <c r="B22" s="24" t="s">
        <v>79</v>
      </c>
      <c r="C22" s="25">
        <v>18360</v>
      </c>
      <c r="D22" s="1"/>
      <c r="E22" s="1"/>
    </row>
    <row r="23" spans="1:5" ht="24.75" customHeight="1" x14ac:dyDescent="0.3">
      <c r="A23" s="36" t="s">
        <v>61</v>
      </c>
      <c r="B23" s="36"/>
      <c r="C23" s="37"/>
      <c r="D23" s="1"/>
      <c r="E23" s="1"/>
    </row>
    <row r="24" spans="1:5" ht="26.25" customHeight="1" x14ac:dyDescent="0.3">
      <c r="A24" s="12" t="s">
        <v>59</v>
      </c>
      <c r="B24" s="12" t="s">
        <v>60</v>
      </c>
      <c r="C24" s="13">
        <v>24175</v>
      </c>
      <c r="D24" s="1"/>
      <c r="E24" s="1"/>
    </row>
    <row r="25" spans="1:5" ht="27.75" customHeight="1" x14ac:dyDescent="0.3">
      <c r="A25" s="12" t="s">
        <v>62</v>
      </c>
      <c r="B25" s="12" t="s">
        <v>63</v>
      </c>
      <c r="C25" s="13">
        <v>14852</v>
      </c>
      <c r="D25" s="1"/>
      <c r="E25" s="1"/>
    </row>
    <row r="26" spans="1:5" ht="21.75" customHeight="1" x14ac:dyDescent="0.3">
      <c r="A26" s="12" t="s">
        <v>56</v>
      </c>
      <c r="B26" s="12" t="s">
        <v>64</v>
      </c>
      <c r="C26" s="13">
        <v>18032</v>
      </c>
      <c r="D26" s="1"/>
      <c r="E26" s="1"/>
    </row>
    <row r="27" spans="1:5" ht="23.25" customHeight="1" x14ac:dyDescent="0.3">
      <c r="A27" s="2" t="s">
        <v>4</v>
      </c>
      <c r="B27" s="1"/>
      <c r="C27" s="14"/>
      <c r="D27" s="1"/>
      <c r="E27" s="1"/>
    </row>
    <row r="28" spans="1:5" ht="26.25" customHeight="1" x14ac:dyDescent="0.3">
      <c r="A28" s="3" t="s">
        <v>5</v>
      </c>
      <c r="B28" s="3" t="s">
        <v>6</v>
      </c>
      <c r="C28" s="15">
        <f>21530+6100</f>
        <v>27630</v>
      </c>
      <c r="D28" s="1"/>
      <c r="E28" s="1"/>
    </row>
    <row r="29" spans="1:5" ht="39" customHeight="1" x14ac:dyDescent="0.3">
      <c r="A29" s="4" t="s">
        <v>7</v>
      </c>
      <c r="B29" s="3" t="s">
        <v>8</v>
      </c>
      <c r="C29" s="15">
        <f>14092+6000</f>
        <v>20092</v>
      </c>
      <c r="D29" s="1"/>
      <c r="E29" s="1"/>
    </row>
    <row r="30" spans="1:5" ht="54.75" customHeight="1" x14ac:dyDescent="0.3">
      <c r="A30" s="4" t="s">
        <v>25</v>
      </c>
      <c r="B30" s="3" t="s">
        <v>9</v>
      </c>
      <c r="C30" s="15">
        <f>3132</f>
        <v>3132</v>
      </c>
      <c r="D30" s="1"/>
      <c r="E30" s="1"/>
    </row>
    <row r="31" spans="1:5" ht="58.5" customHeight="1" x14ac:dyDescent="0.3">
      <c r="A31" s="4" t="s">
        <v>26</v>
      </c>
      <c r="B31" s="3" t="s">
        <v>10</v>
      </c>
      <c r="C31" s="15">
        <f>6362</f>
        <v>6362</v>
      </c>
      <c r="D31" s="1"/>
      <c r="E31" s="1"/>
    </row>
    <row r="32" spans="1:5" ht="56.25" customHeight="1" x14ac:dyDescent="0.3">
      <c r="A32" s="4" t="s">
        <v>26</v>
      </c>
      <c r="B32" s="3" t="s">
        <v>12</v>
      </c>
      <c r="C32" s="15">
        <f>6263</f>
        <v>6263</v>
      </c>
      <c r="D32" s="1"/>
      <c r="E32" s="1"/>
    </row>
    <row r="33" spans="1:5" ht="42" customHeight="1" x14ac:dyDescent="0.3">
      <c r="A33" s="4" t="s">
        <v>13</v>
      </c>
      <c r="B33" s="3" t="s">
        <v>14</v>
      </c>
      <c r="C33" s="15">
        <f>11743+8600</f>
        <v>20343</v>
      </c>
      <c r="D33" s="1"/>
      <c r="E33" s="1"/>
    </row>
    <row r="34" spans="1:5" ht="25.5" customHeight="1" x14ac:dyDescent="0.3">
      <c r="A34" s="2" t="s">
        <v>15</v>
      </c>
      <c r="B34" s="1"/>
      <c r="C34" s="16"/>
      <c r="D34" s="1"/>
      <c r="E34" s="1"/>
    </row>
    <row r="35" spans="1:5" ht="23.25" customHeight="1" x14ac:dyDescent="0.3">
      <c r="A35" s="3" t="s">
        <v>5</v>
      </c>
      <c r="B35" s="3" t="s">
        <v>16</v>
      </c>
      <c r="C35" s="15">
        <f>20417+6500</f>
        <v>26917</v>
      </c>
      <c r="D35" s="1"/>
      <c r="E35" s="1"/>
    </row>
    <row r="36" spans="1:5" ht="38.25" customHeight="1" x14ac:dyDescent="0.3">
      <c r="A36" s="4" t="s">
        <v>7</v>
      </c>
      <c r="B36" s="3" t="s">
        <v>17</v>
      </c>
      <c r="C36" s="15">
        <f>12250+5978</f>
        <v>18228</v>
      </c>
      <c r="D36" s="1"/>
      <c r="E36" s="1"/>
    </row>
    <row r="37" spans="1:5" ht="28.5" customHeight="1" x14ac:dyDescent="0.3">
      <c r="A37" s="4" t="s">
        <v>11</v>
      </c>
      <c r="B37" s="3" t="s">
        <v>18</v>
      </c>
      <c r="C37" s="15">
        <f>12250+4300</f>
        <v>16550</v>
      </c>
      <c r="D37" s="1"/>
      <c r="E37" s="1"/>
    </row>
    <row r="38" spans="1:5" ht="38.25" customHeight="1" x14ac:dyDescent="0.3">
      <c r="A38" s="4" t="s">
        <v>13</v>
      </c>
      <c r="B38" s="3" t="s">
        <v>19</v>
      </c>
      <c r="C38" s="15">
        <f>10719+4752</f>
        <v>15471</v>
      </c>
      <c r="D38" s="1"/>
      <c r="E38" s="1"/>
    </row>
    <row r="39" spans="1:5" ht="23.25" customHeight="1" x14ac:dyDescent="0.3">
      <c r="A39" s="2" t="s">
        <v>20</v>
      </c>
      <c r="B39" s="1"/>
      <c r="C39" s="16"/>
      <c r="D39" s="1"/>
      <c r="E39" s="1"/>
    </row>
    <row r="40" spans="1:5" ht="25.5" customHeight="1" x14ac:dyDescent="0.3">
      <c r="A40" s="3" t="s">
        <v>5</v>
      </c>
      <c r="B40" s="3" t="s">
        <v>21</v>
      </c>
      <c r="C40" s="15">
        <f>21751+8000</f>
        <v>29751</v>
      </c>
      <c r="D40" s="1"/>
      <c r="E40" s="1"/>
    </row>
    <row r="41" spans="1:5" ht="37.5" x14ac:dyDescent="0.3">
      <c r="A41" s="4" t="s">
        <v>7</v>
      </c>
      <c r="B41" s="4" t="s">
        <v>23</v>
      </c>
      <c r="C41" s="15">
        <f>14237+13593</f>
        <v>27830</v>
      </c>
      <c r="D41" s="1"/>
      <c r="E41" s="1"/>
    </row>
    <row r="42" spans="1:5" ht="26.25" customHeight="1" x14ac:dyDescent="0.3">
      <c r="A42" s="4" t="s">
        <v>11</v>
      </c>
      <c r="B42" s="3" t="s">
        <v>22</v>
      </c>
      <c r="C42" s="15">
        <f>12655+11500</f>
        <v>24155</v>
      </c>
      <c r="D42" s="1"/>
      <c r="E42" s="1"/>
    </row>
    <row r="43" spans="1:5" ht="38.25" customHeight="1" x14ac:dyDescent="0.3">
      <c r="A43" s="4" t="s">
        <v>28</v>
      </c>
      <c r="B43" s="3" t="s">
        <v>27</v>
      </c>
      <c r="C43" s="15">
        <f>6328+1000</f>
        <v>7328</v>
      </c>
      <c r="D43" s="1"/>
      <c r="E43" s="1"/>
    </row>
    <row r="44" spans="1:5" ht="41.25" customHeight="1" x14ac:dyDescent="0.3">
      <c r="A44" s="4" t="s">
        <v>13</v>
      </c>
      <c r="B44" s="3" t="s">
        <v>24</v>
      </c>
      <c r="C44" s="15">
        <f>12655+12000</f>
        <v>24655</v>
      </c>
      <c r="D44" s="1"/>
      <c r="E44" s="1"/>
    </row>
    <row r="45" spans="1:5" ht="27.75" customHeight="1" x14ac:dyDescent="0.3">
      <c r="A45" s="34" t="s">
        <v>29</v>
      </c>
      <c r="B45" s="35"/>
      <c r="C45" s="16"/>
      <c r="D45" s="1"/>
      <c r="E45" s="1"/>
    </row>
    <row r="46" spans="1:5" ht="24.75" customHeight="1" x14ac:dyDescent="0.3">
      <c r="A46" s="5" t="s">
        <v>30</v>
      </c>
      <c r="B46" s="6" t="s">
        <v>31</v>
      </c>
      <c r="C46" s="17">
        <v>25218</v>
      </c>
      <c r="D46" s="1"/>
      <c r="E46" s="1"/>
    </row>
    <row r="47" spans="1:5" ht="24.75" customHeight="1" x14ac:dyDescent="0.3">
      <c r="A47" s="26" t="s">
        <v>32</v>
      </c>
      <c r="B47" s="26"/>
      <c r="C47" s="18"/>
      <c r="D47" s="1"/>
      <c r="E47" s="1"/>
    </row>
    <row r="48" spans="1:5" ht="0.75" customHeight="1" x14ac:dyDescent="0.3">
      <c r="A48" s="1"/>
      <c r="B48" s="1"/>
      <c r="C48" s="19"/>
      <c r="D48" s="1"/>
      <c r="E48" s="1"/>
    </row>
    <row r="49" spans="1:5" ht="24" customHeight="1" x14ac:dyDescent="0.3">
      <c r="A49" s="5" t="s">
        <v>30</v>
      </c>
      <c r="B49" s="6" t="s">
        <v>33</v>
      </c>
      <c r="C49" s="17">
        <v>23264</v>
      </c>
      <c r="D49" s="1"/>
      <c r="E49" s="1"/>
    </row>
    <row r="50" spans="1:5" ht="0.75" customHeight="1" x14ac:dyDescent="0.3">
      <c r="A50" s="1"/>
      <c r="B50" s="1"/>
      <c r="C50" s="20"/>
      <c r="D50" s="1"/>
      <c r="E50" s="1"/>
    </row>
    <row r="51" spans="1:5" ht="27" customHeight="1" x14ac:dyDescent="0.3">
      <c r="A51" s="26" t="s">
        <v>38</v>
      </c>
      <c r="B51" s="26"/>
      <c r="C51" s="18"/>
      <c r="D51" s="1"/>
      <c r="E51" s="1"/>
    </row>
    <row r="52" spans="1:5" ht="8.25" hidden="1" customHeight="1" x14ac:dyDescent="0.3">
      <c r="A52" s="1"/>
      <c r="B52" s="1"/>
      <c r="C52" s="19"/>
      <c r="D52" s="1"/>
      <c r="E52" s="1"/>
    </row>
    <row r="53" spans="1:5" ht="21.75" customHeight="1" x14ac:dyDescent="0.3">
      <c r="A53" s="5" t="s">
        <v>30</v>
      </c>
      <c r="B53" s="6" t="s">
        <v>34</v>
      </c>
      <c r="C53" s="17">
        <v>29036</v>
      </c>
      <c r="D53" s="1"/>
      <c r="E53" s="1"/>
    </row>
    <row r="54" spans="1:5" ht="34.5" customHeight="1" x14ac:dyDescent="0.3">
      <c r="A54" s="7" t="s">
        <v>36</v>
      </c>
      <c r="B54" s="3" t="s">
        <v>37</v>
      </c>
      <c r="C54" s="17">
        <v>18110</v>
      </c>
      <c r="D54" s="1"/>
      <c r="E54" s="1"/>
    </row>
    <row r="55" spans="1:5" ht="1.5" customHeight="1" x14ac:dyDescent="0.3">
      <c r="A55" s="1"/>
      <c r="B55" s="1"/>
      <c r="C55" s="21"/>
      <c r="D55" s="1"/>
      <c r="E55" s="1"/>
    </row>
    <row r="56" spans="1:5" ht="23.25" customHeight="1" x14ac:dyDescent="0.3">
      <c r="A56" s="26" t="s">
        <v>39</v>
      </c>
      <c r="B56" s="26"/>
      <c r="C56" s="18"/>
      <c r="D56" s="1"/>
      <c r="E56" s="1"/>
    </row>
    <row r="57" spans="1:5" ht="9" hidden="1" customHeight="1" x14ac:dyDescent="0.3">
      <c r="A57" s="1"/>
      <c r="B57" s="1"/>
      <c r="C57" s="21"/>
      <c r="D57" s="1"/>
      <c r="E57" s="1"/>
    </row>
    <row r="58" spans="1:5" ht="25.5" customHeight="1" x14ac:dyDescent="0.3">
      <c r="A58" s="5" t="s">
        <v>30</v>
      </c>
      <c r="B58" s="6" t="s">
        <v>35</v>
      </c>
      <c r="C58" s="17">
        <v>29071</v>
      </c>
      <c r="D58" s="1"/>
      <c r="E58" s="1"/>
    </row>
    <row r="59" spans="1:5" ht="0.75" customHeight="1" x14ac:dyDescent="0.3">
      <c r="A59" s="1"/>
      <c r="B59" s="1"/>
      <c r="C59" s="21"/>
      <c r="D59" s="1"/>
      <c r="E59" s="1"/>
    </row>
    <row r="60" spans="1:5" ht="22.5" customHeight="1" x14ac:dyDescent="0.3">
      <c r="A60" s="2" t="s">
        <v>40</v>
      </c>
      <c r="B60" s="1"/>
      <c r="C60" s="18"/>
      <c r="D60" s="1"/>
      <c r="E60" s="1"/>
    </row>
    <row r="61" spans="1:5" ht="0.75" customHeight="1" x14ac:dyDescent="0.3">
      <c r="A61" s="1"/>
      <c r="B61" s="1"/>
      <c r="C61" s="21"/>
      <c r="D61" s="1"/>
      <c r="E61" s="1"/>
    </row>
    <row r="62" spans="1:5" ht="23.25" customHeight="1" x14ac:dyDescent="0.3">
      <c r="A62" s="8" t="s">
        <v>5</v>
      </c>
      <c r="B62" s="8" t="s">
        <v>41</v>
      </c>
      <c r="C62" s="17">
        <v>20449</v>
      </c>
      <c r="D62" s="1"/>
      <c r="E62" s="1"/>
    </row>
    <row r="63" spans="1:5" ht="26.25" customHeight="1" x14ac:dyDescent="0.3">
      <c r="A63" s="8" t="s">
        <v>42</v>
      </c>
      <c r="B63" s="8" t="s">
        <v>43</v>
      </c>
      <c r="C63" s="17">
        <v>11280</v>
      </c>
      <c r="D63" s="1"/>
      <c r="E63" s="1"/>
    </row>
    <row r="64" spans="1:5" ht="42.75" customHeight="1" x14ac:dyDescent="0.3">
      <c r="A64" s="9" t="s">
        <v>77</v>
      </c>
      <c r="B64" s="8" t="s">
        <v>44</v>
      </c>
      <c r="C64" s="15">
        <v>9870</v>
      </c>
      <c r="D64" s="1"/>
      <c r="E64" s="1"/>
    </row>
    <row r="65" spans="1:5" ht="0.75" customHeight="1" x14ac:dyDescent="0.3">
      <c r="A65" s="1"/>
      <c r="B65" s="1"/>
      <c r="C65" s="21"/>
      <c r="D65" s="1"/>
      <c r="E65" s="1"/>
    </row>
    <row r="66" spans="1:5" ht="18.75" x14ac:dyDescent="0.3">
      <c r="A66" s="2" t="s">
        <v>46</v>
      </c>
      <c r="B66" s="1"/>
      <c r="C66" s="18"/>
      <c r="D66" s="1"/>
      <c r="E66" s="1"/>
    </row>
    <row r="67" spans="1:5" ht="7.5" customHeight="1" x14ac:dyDescent="0.3">
      <c r="A67" s="1"/>
      <c r="B67" s="1"/>
      <c r="C67" s="19"/>
      <c r="D67" s="1"/>
      <c r="E67" s="1"/>
    </row>
    <row r="68" spans="1:5" ht="23.25" customHeight="1" x14ac:dyDescent="0.3">
      <c r="A68" s="8" t="s">
        <v>5</v>
      </c>
      <c r="B68" s="8" t="s">
        <v>47</v>
      </c>
      <c r="C68" s="17">
        <v>29203</v>
      </c>
      <c r="D68" s="1"/>
      <c r="E68" s="1"/>
    </row>
    <row r="69" spans="1:5" ht="22.5" customHeight="1" x14ac:dyDescent="0.3">
      <c r="A69" s="8" t="s">
        <v>42</v>
      </c>
      <c r="B69" s="8" t="s">
        <v>48</v>
      </c>
      <c r="C69" s="17">
        <v>12531</v>
      </c>
      <c r="D69" s="1"/>
      <c r="E69" s="1"/>
    </row>
    <row r="70" spans="1:5" ht="20.25" customHeight="1" x14ac:dyDescent="0.3">
      <c r="A70" s="8" t="s">
        <v>42</v>
      </c>
      <c r="B70" s="8" t="s">
        <v>49</v>
      </c>
      <c r="C70" s="17">
        <v>12531</v>
      </c>
      <c r="D70" s="1"/>
      <c r="E70" s="1"/>
    </row>
    <row r="71" spans="1:5" ht="39" customHeight="1" x14ac:dyDescent="0.3">
      <c r="A71" s="9" t="s">
        <v>45</v>
      </c>
      <c r="B71" s="8" t="s">
        <v>50</v>
      </c>
      <c r="C71" s="17">
        <v>11964</v>
      </c>
      <c r="D71" s="1"/>
      <c r="E71" s="1"/>
    </row>
    <row r="72" spans="1:5" ht="18.75" hidden="1" x14ac:dyDescent="0.3">
      <c r="A72" s="1"/>
      <c r="B72" s="1"/>
      <c r="C72" s="21"/>
      <c r="D72" s="1"/>
      <c r="E72" s="1"/>
    </row>
    <row r="73" spans="1:5" ht="18.75" x14ac:dyDescent="0.3">
      <c r="A73" s="10" t="s">
        <v>51</v>
      </c>
      <c r="B73" s="1"/>
      <c r="C73" s="18"/>
      <c r="D73" s="1"/>
      <c r="E73" s="1"/>
    </row>
    <row r="74" spans="1:5" ht="7.5" customHeight="1" x14ac:dyDescent="0.3">
      <c r="A74" s="1"/>
      <c r="B74" s="1"/>
      <c r="C74" s="19"/>
      <c r="D74" s="1"/>
      <c r="E74" s="1"/>
    </row>
    <row r="75" spans="1:5" ht="23.25" customHeight="1" x14ac:dyDescent="0.3">
      <c r="A75" s="3" t="s">
        <v>5</v>
      </c>
      <c r="B75" s="3" t="s">
        <v>52</v>
      </c>
      <c r="C75" s="17">
        <v>21955</v>
      </c>
      <c r="D75" s="1"/>
      <c r="E75" s="1"/>
    </row>
    <row r="76" spans="1:5" ht="0.75" customHeight="1" x14ac:dyDescent="0.3">
      <c r="A76" s="1"/>
      <c r="B76" s="1"/>
      <c r="C76" s="21"/>
      <c r="D76" s="1"/>
      <c r="E76" s="1"/>
    </row>
    <row r="77" spans="1:5" ht="24.75" customHeight="1" x14ac:dyDescent="0.3">
      <c r="A77" s="2" t="s">
        <v>53</v>
      </c>
      <c r="B77" s="1"/>
      <c r="C77" s="18"/>
      <c r="D77" s="1"/>
      <c r="E77" s="1"/>
    </row>
    <row r="78" spans="1:5" ht="10.5" hidden="1" customHeight="1" x14ac:dyDescent="0.3">
      <c r="A78" s="1"/>
      <c r="B78" s="1"/>
      <c r="C78" s="21"/>
      <c r="D78" s="1"/>
      <c r="E78" s="1"/>
    </row>
    <row r="79" spans="1:5" ht="21.75" customHeight="1" x14ac:dyDescent="0.3">
      <c r="A79" s="3" t="s">
        <v>54</v>
      </c>
      <c r="B79" s="3" t="s">
        <v>55</v>
      </c>
      <c r="C79" s="17">
        <v>17770</v>
      </c>
      <c r="D79" s="1"/>
      <c r="E79" s="1"/>
    </row>
    <row r="80" spans="1:5" ht="18.75" x14ac:dyDescent="0.3">
      <c r="A80" s="1"/>
      <c r="B80" s="1"/>
      <c r="C80" s="1"/>
      <c r="D80" s="1"/>
      <c r="E80" s="1"/>
    </row>
    <row r="81" spans="1:5" ht="18.75" x14ac:dyDescent="0.3">
      <c r="A81" s="1"/>
      <c r="B81" s="1"/>
      <c r="C81" s="1"/>
      <c r="D81" s="1"/>
      <c r="E81" s="1"/>
    </row>
    <row r="82" spans="1:5" ht="18.75" x14ac:dyDescent="0.3">
      <c r="A82" s="1"/>
      <c r="B82" s="1"/>
      <c r="C82" s="1"/>
      <c r="D82" s="1"/>
      <c r="E82" s="1"/>
    </row>
    <row r="83" spans="1:5" ht="18.75" x14ac:dyDescent="0.3">
      <c r="A83" s="1"/>
      <c r="B83" s="1"/>
      <c r="C83" s="1"/>
      <c r="D83" s="1"/>
      <c r="E83" s="1"/>
    </row>
    <row r="84" spans="1:5" ht="18.75" x14ac:dyDescent="0.3">
      <c r="A84" s="1"/>
      <c r="B84" s="1"/>
      <c r="C84" s="1"/>
      <c r="D84" s="1"/>
      <c r="E84" s="1"/>
    </row>
    <row r="85" spans="1:5" ht="18.75" x14ac:dyDescent="0.3">
      <c r="A85" s="1"/>
      <c r="B85" s="1"/>
      <c r="C85" s="1"/>
      <c r="D85" s="1"/>
      <c r="E85" s="1"/>
    </row>
    <row r="86" spans="1:5" ht="18.75" x14ac:dyDescent="0.3">
      <c r="A86" s="1"/>
      <c r="B86" s="1"/>
      <c r="C86" s="1"/>
      <c r="D86" s="1"/>
      <c r="E86" s="1"/>
    </row>
    <row r="87" spans="1:5" ht="18.75" x14ac:dyDescent="0.3">
      <c r="A87" s="1"/>
      <c r="B87" s="1"/>
      <c r="C87" s="1"/>
      <c r="D87" s="1"/>
      <c r="E87" s="1"/>
    </row>
    <row r="88" spans="1:5" ht="18.75" x14ac:dyDescent="0.3">
      <c r="A88" s="1"/>
      <c r="B88" s="1"/>
      <c r="C88" s="1"/>
      <c r="D88" s="1"/>
      <c r="E88" s="1"/>
    </row>
  </sheetData>
  <mergeCells count="15">
    <mergeCell ref="A3:C3"/>
    <mergeCell ref="A2:C2"/>
    <mergeCell ref="A21:C21"/>
    <mergeCell ref="A47:B47"/>
    <mergeCell ref="A51:B51"/>
    <mergeCell ref="A56:B56"/>
    <mergeCell ref="A4:E4"/>
    <mergeCell ref="A7:A9"/>
    <mergeCell ref="B7:B9"/>
    <mergeCell ref="C7:C9"/>
    <mergeCell ref="A45:B45"/>
    <mergeCell ref="A23:C23"/>
    <mergeCell ref="A10:C10"/>
    <mergeCell ref="A17:C17"/>
    <mergeCell ref="A13:C13"/>
  </mergeCells>
  <pageMargins left="0.70866141732283472" right="0.70866141732283472" top="0.39" bottom="0.34" header="0.31496062992125984" footer="0.31496062992125984"/>
  <pageSetup paperSize="9" scale="59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2024-12-20T09:37:14Z</dcterms:modified>
</cp:coreProperties>
</file>