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5570" windowHeight="11895" tabRatio="882"/>
  </bookViews>
  <sheets>
    <sheet name="земельный налог ЮЛ" sheetId="5" r:id="rId1"/>
    <sheet name="земельный налог ФЛ" sheetId="7" r:id="rId2"/>
  </sheets>
  <definedNames>
    <definedName name="_xlnm.Print_Area" localSheetId="1">'земельный налог ФЛ'!$A$1:$I$5</definedName>
    <definedName name="_xlnm.Print_Area" localSheetId="0">'земельный налог ЮЛ'!$A$1:$J$6</definedName>
  </definedNames>
  <calcPr calcId="145621"/>
</workbook>
</file>

<file path=xl/calcChain.xml><?xml version="1.0" encoding="utf-8"?>
<calcChain xmlns="http://schemas.openxmlformats.org/spreadsheetml/2006/main">
  <c r="I5" i="7" l="1"/>
  <c r="H5" i="7"/>
  <c r="E11" i="7" l="1"/>
  <c r="E5" i="7" s="1"/>
  <c r="D5" i="7"/>
  <c r="D6" i="5" l="1"/>
</calcChain>
</file>

<file path=xl/sharedStrings.xml><?xml version="1.0" encoding="utf-8"?>
<sst xmlns="http://schemas.openxmlformats.org/spreadsheetml/2006/main" count="29" uniqueCount="25">
  <si>
    <t>Наименование</t>
  </si>
  <si>
    <t xml:space="preserve"> Земельный налог с физических лиц</t>
  </si>
  <si>
    <t>Процент собираемости</t>
  </si>
  <si>
    <t xml:space="preserve"> Земельный налог с организаций</t>
  </si>
  <si>
    <t>Налоговая база за 2021 год (отчет 5МН)</t>
  </si>
  <si>
    <t>недоимка 
на 01.10.2022</t>
  </si>
  <si>
    <t xml:space="preserve">Прогноз на 2023 год </t>
  </si>
  <si>
    <t xml:space="preserve">Прогноз на 2024 год </t>
  </si>
  <si>
    <t xml:space="preserve">Прогноз на 2025 год </t>
  </si>
  <si>
    <t>Прогноз на 2024 год</t>
  </si>
  <si>
    <t>Прогноз на 2025 год</t>
  </si>
  <si>
    <t>(тыс. рублей)</t>
  </si>
  <si>
    <t>Факт на 01.01.2023</t>
  </si>
  <si>
    <t>Налоговая база за 2022 год (отчет 5МН)</t>
  </si>
  <si>
    <t>План 2023 года</t>
  </si>
  <si>
    <t>Факт на 01.11.2023</t>
  </si>
  <si>
    <t>Прогноз на 2026 год</t>
  </si>
  <si>
    <t>Налоговая база за 2021 год 
(отчет 5МН)</t>
  </si>
  <si>
    <t>Ожидаемая недоимка на 01.01.2024</t>
  </si>
  <si>
    <t>Налоговая база за 2022 год (5-МН)</t>
  </si>
  <si>
    <t>недоимка 
на 01.10.2023</t>
  </si>
  <si>
    <t>ожидаемая недоимка 
на 01.01.2024</t>
  </si>
  <si>
    <t>недоимка 
на 01.01.2023</t>
  </si>
  <si>
    <t>Прогноз поступлений в местный бюджет
земельного налога с физических лиц на 2024-2026 года
(182 1 06 06042 04 0000 110)</t>
  </si>
  <si>
    <t xml:space="preserve">Прогноз поступлений в местный бюджет 
земельного налога с организаций на 2024-2026 года
(182 1 06 06032 04 0000 110)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</si>
</sst>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#,##0.0,"/>
    <numFmt numFmtId="166" formatCode="0.0%"/>
    <numFmt numFmtId="167" formatCode="[$-F800]dddd\,\ mmmm\ dd\,\ yyyy"/>
  </numFmts>
  <fonts count="5" x14ac:knownFonts="1">
    <font>
      <sz val="12"/>
      <color theme="1"/>
      <name val="Times New Roman"/>
      <family val="2"/>
      <charset val="204"/>
    </font>
    <font>
      <b/>
      <sz val="12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3" fontId="1" fillId="4" borderId="0" xfId="0" applyNumberFormat="1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Border="1" applyAlignment="1">
      <alignment horizontal="right"/>
    </xf>
    <xf numFmtId="49" fontId="3" fillId="2" borderId="2" xfId="0" applyNumberFormat="1" applyFont="1" applyFill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0" borderId="0" xfId="0" applyFont="1" applyBorder="1"/>
    <xf numFmtId="165" fontId="4" fillId="0" borderId="2" xfId="0" applyNumberFormat="1" applyFont="1" applyFill="1" applyBorder="1" applyAlignment="1" applyProtection="1">
      <alignment horizontal="center" vertical="center" shrinkToFit="1"/>
      <protection locked="0"/>
    </xf>
    <xf numFmtId="165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166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165" fontId="4" fillId="0" borderId="2" xfId="0" applyNumberFormat="1" applyFont="1" applyFill="1" applyBorder="1" applyAlignment="1">
      <alignment horizontal="center" vertical="center"/>
    </xf>
    <xf numFmtId="0" fontId="0" fillId="4" borderId="0" xfId="0" applyFont="1" applyFill="1"/>
    <xf numFmtId="167" fontId="0" fillId="4" borderId="0" xfId="0" applyNumberFormat="1" applyFont="1" applyFill="1" applyAlignment="1">
      <alignment wrapText="1"/>
    </xf>
    <xf numFmtId="167" fontId="0" fillId="4" borderId="0" xfId="0" applyNumberFormat="1" applyFont="1" applyFill="1"/>
    <xf numFmtId="0" fontId="0" fillId="3" borderId="0" xfId="0" applyFont="1" applyFill="1"/>
    <xf numFmtId="0" fontId="0" fillId="0" borderId="0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65" fontId="4" fillId="2" borderId="2" xfId="0" applyNumberFormat="1" applyFont="1" applyFill="1" applyBorder="1" applyAlignment="1">
      <alignment horizontal="center" vertical="center" wrapText="1"/>
    </xf>
    <xf numFmtId="1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3" fontId="0" fillId="0" borderId="0" xfId="0" applyNumberFormat="1" applyFont="1"/>
    <xf numFmtId="164" fontId="0" fillId="4" borderId="0" xfId="0" applyNumberFormat="1" applyFont="1" applyFill="1"/>
    <xf numFmtId="164" fontId="0" fillId="3" borderId="0" xfId="0" applyNumberFormat="1" applyFont="1" applyFill="1"/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0" fillId="0" borderId="0" xfId="0" applyFont="1" applyBorder="1" applyAlignment="1">
      <alignment horizontal="left"/>
    </xf>
    <xf numFmtId="4" fontId="0" fillId="4" borderId="0" xfId="0" applyNumberFormat="1" applyFont="1" applyFill="1"/>
    <xf numFmtId="4" fontId="0" fillId="0" borderId="0" xfId="0" applyNumberFormat="1" applyFont="1"/>
    <xf numFmtId="4" fontId="0" fillId="3" borderId="0" xfId="0" applyNumberFormat="1" applyFont="1" applyFill="1"/>
    <xf numFmtId="0" fontId="2" fillId="2" borderId="0" xfId="0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 shrinkToFit="1"/>
    </xf>
    <xf numFmtId="49" fontId="3" fillId="2" borderId="1" xfId="0" applyNumberFormat="1" applyFont="1" applyFill="1" applyBorder="1" applyAlignment="1">
      <alignment horizontal="center" vertical="center" wrapText="1" shrinkToFi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tabSelected="1" view="pageBreakPreview" zoomScale="90" zoomScaleNormal="90" zoomScaleSheetLayoutView="90" workbookViewId="0">
      <selection sqref="A1:J1"/>
    </sheetView>
  </sheetViews>
  <sheetFormatPr defaultRowHeight="15.75" x14ac:dyDescent="0.25"/>
  <cols>
    <col min="1" max="1" width="25.5" style="4" customWidth="1"/>
    <col min="2" max="10" width="16.375" style="4" customWidth="1"/>
    <col min="11" max="13" width="17.75" style="4" customWidth="1"/>
    <col min="14" max="16384" width="9" style="4"/>
  </cols>
  <sheetData>
    <row r="1" spans="1:15" ht="70.5" customHeight="1" x14ac:dyDescent="0.25">
      <c r="A1" s="34" t="s">
        <v>24</v>
      </c>
      <c r="B1" s="34"/>
      <c r="C1" s="34"/>
      <c r="D1" s="34"/>
      <c r="E1" s="34"/>
      <c r="F1" s="34"/>
      <c r="G1" s="34"/>
      <c r="H1" s="34"/>
      <c r="I1" s="34"/>
      <c r="J1" s="34"/>
      <c r="K1" s="3"/>
      <c r="L1" s="3"/>
      <c r="M1" s="3"/>
    </row>
    <row r="2" spans="1:15" x14ac:dyDescent="0.25">
      <c r="J2" s="29" t="s">
        <v>11</v>
      </c>
      <c r="K2" s="5"/>
      <c r="L2" s="5"/>
      <c r="M2" s="5"/>
    </row>
    <row r="3" spans="1:15" ht="18.75" customHeight="1" x14ac:dyDescent="0.25">
      <c r="A3" s="35" t="s">
        <v>0</v>
      </c>
      <c r="B3" s="35" t="s">
        <v>4</v>
      </c>
      <c r="C3" s="37" t="s">
        <v>12</v>
      </c>
      <c r="D3" s="37" t="s">
        <v>2</v>
      </c>
      <c r="E3" s="35" t="s">
        <v>13</v>
      </c>
      <c r="F3" s="35" t="s">
        <v>14</v>
      </c>
      <c r="G3" s="35" t="s">
        <v>15</v>
      </c>
      <c r="H3" s="39" t="s">
        <v>9</v>
      </c>
      <c r="I3" s="40" t="s">
        <v>10</v>
      </c>
      <c r="J3" s="39" t="s">
        <v>16</v>
      </c>
      <c r="K3" s="21"/>
      <c r="L3" s="3"/>
      <c r="M3" s="3"/>
    </row>
    <row r="4" spans="1:15" ht="55.5" customHeight="1" x14ac:dyDescent="0.25">
      <c r="A4" s="36"/>
      <c r="B4" s="36"/>
      <c r="C4" s="38"/>
      <c r="D4" s="38"/>
      <c r="E4" s="36"/>
      <c r="F4" s="36"/>
      <c r="G4" s="36"/>
      <c r="H4" s="39"/>
      <c r="I4" s="40"/>
      <c r="J4" s="39"/>
      <c r="K4" s="3"/>
      <c r="L4" s="9"/>
      <c r="M4" s="9"/>
    </row>
    <row r="5" spans="1:15" x14ac:dyDescent="0.25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10">
        <v>6</v>
      </c>
      <c r="G5" s="10">
        <v>7</v>
      </c>
      <c r="H5" s="10">
        <v>8</v>
      </c>
      <c r="I5" s="22">
        <v>9</v>
      </c>
      <c r="J5" s="22">
        <v>10</v>
      </c>
      <c r="K5" s="11"/>
      <c r="L5" s="11"/>
      <c r="M5" s="11"/>
      <c r="N5" s="11"/>
      <c r="O5" s="12"/>
    </row>
    <row r="6" spans="1:15" ht="46.5" customHeight="1" x14ac:dyDescent="0.25">
      <c r="A6" s="22" t="s">
        <v>3</v>
      </c>
      <c r="B6" s="23">
        <v>11015000</v>
      </c>
      <c r="C6" s="13">
        <v>8619729</v>
      </c>
      <c r="D6" s="24">
        <f>C6/B6</f>
        <v>0.78254462097140265</v>
      </c>
      <c r="E6" s="14">
        <v>10988000</v>
      </c>
      <c r="F6" s="14">
        <v>11093000</v>
      </c>
      <c r="G6" s="14">
        <v>8907631.2899999991</v>
      </c>
      <c r="H6" s="13">
        <v>9744000</v>
      </c>
      <c r="I6" s="13">
        <v>10343900</v>
      </c>
      <c r="J6" s="13">
        <v>10343900</v>
      </c>
      <c r="K6" s="11"/>
      <c r="L6" s="11"/>
      <c r="M6" s="11"/>
    </row>
    <row r="7" spans="1:15" ht="39" customHeight="1" x14ac:dyDescent="0.25">
      <c r="I7" s="25"/>
    </row>
    <row r="8" spans="1:15" ht="40.5" customHeight="1" x14ac:dyDescent="0.25">
      <c r="A8" s="17"/>
      <c r="B8" s="17"/>
      <c r="C8" s="17"/>
      <c r="D8" s="17"/>
      <c r="E8" s="17"/>
      <c r="F8" s="17"/>
      <c r="G8" s="17"/>
      <c r="H8" s="17"/>
      <c r="I8" s="26"/>
      <c r="J8" s="17"/>
      <c r="K8" s="17"/>
      <c r="L8" s="17"/>
      <c r="M8" s="17"/>
    </row>
    <row r="9" spans="1:15" ht="30" customHeight="1" x14ac:dyDescent="0.25">
      <c r="A9" s="1"/>
      <c r="B9" s="1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 ht="18.75" hidden="1" customHeight="1" x14ac:dyDescent="0.25"/>
    <row r="11" spans="1:15" x14ac:dyDescent="0.25">
      <c r="A11" s="20"/>
      <c r="B11" s="20"/>
      <c r="C11" s="20"/>
      <c r="D11" s="20"/>
      <c r="E11" s="20"/>
      <c r="F11" s="20"/>
      <c r="G11" s="20"/>
      <c r="H11" s="20"/>
      <c r="I11" s="27"/>
      <c r="J11" s="20"/>
      <c r="K11" s="20"/>
      <c r="L11" s="20"/>
      <c r="M11" s="20"/>
    </row>
    <row r="12" spans="1:15" x14ac:dyDescent="0.2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</row>
    <row r="13" spans="1:15" x14ac:dyDescent="0.25">
      <c r="A13" s="20"/>
      <c r="B13" s="20"/>
      <c r="C13" s="20"/>
      <c r="D13" s="20"/>
      <c r="E13" s="20"/>
      <c r="F13" s="20"/>
      <c r="G13" s="20"/>
      <c r="H13" s="20"/>
      <c r="I13" s="27"/>
      <c r="J13" s="20"/>
      <c r="K13" s="20"/>
      <c r="L13" s="20"/>
      <c r="M13" s="20"/>
    </row>
  </sheetData>
  <mergeCells count="11">
    <mergeCell ref="A1:J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ageMargins left="0.11811023622047245" right="0.31496062992125984" top="0.74803149606299213" bottom="0.74803149606299213" header="0.31496062992125984" footer="0.31496062992125984"/>
  <pageSetup paperSize="9" scale="7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view="pageBreakPreview" zoomScale="90" zoomScaleNormal="90" zoomScaleSheetLayoutView="90" workbookViewId="0">
      <selection activeCell="G11" sqref="G11"/>
    </sheetView>
  </sheetViews>
  <sheetFormatPr defaultColWidth="16.375" defaultRowHeight="15.75" x14ac:dyDescent="0.25"/>
  <cols>
    <col min="1" max="1" width="25.5" style="4" customWidth="1"/>
    <col min="2" max="9" width="16.375" style="4" customWidth="1"/>
    <col min="10" max="10" width="17.75" style="4" customWidth="1"/>
    <col min="11" max="16384" width="16.375" style="4"/>
  </cols>
  <sheetData>
    <row r="1" spans="1:12" ht="70.5" customHeight="1" x14ac:dyDescent="0.25">
      <c r="A1" s="34" t="s">
        <v>23</v>
      </c>
      <c r="B1" s="34"/>
      <c r="C1" s="34"/>
      <c r="D1" s="34"/>
      <c r="E1" s="34"/>
      <c r="F1" s="34"/>
      <c r="G1" s="34"/>
      <c r="H1" s="34"/>
      <c r="I1" s="34"/>
      <c r="J1" s="3"/>
    </row>
    <row r="2" spans="1:12" x14ac:dyDescent="0.25">
      <c r="H2" s="5"/>
      <c r="I2" s="30" t="s">
        <v>11</v>
      </c>
      <c r="J2" s="5"/>
    </row>
    <row r="3" spans="1:12" ht="47.25" x14ac:dyDescent="0.25">
      <c r="A3" s="6" t="s">
        <v>0</v>
      </c>
      <c r="B3" s="7" t="s">
        <v>17</v>
      </c>
      <c r="C3" s="28" t="s">
        <v>12</v>
      </c>
      <c r="D3" s="28" t="s">
        <v>2</v>
      </c>
      <c r="E3" s="8" t="s">
        <v>18</v>
      </c>
      <c r="F3" s="28" t="s">
        <v>19</v>
      </c>
      <c r="G3" s="28" t="s">
        <v>6</v>
      </c>
      <c r="H3" s="28" t="s">
        <v>7</v>
      </c>
      <c r="I3" s="28" t="s">
        <v>8</v>
      </c>
      <c r="J3" s="9"/>
    </row>
    <row r="4" spans="1:12" x14ac:dyDescent="0.25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>
        <v>8</v>
      </c>
      <c r="I4" s="10">
        <v>9</v>
      </c>
      <c r="J4" s="11"/>
      <c r="K4" s="11"/>
      <c r="L4" s="12"/>
    </row>
    <row r="5" spans="1:12" ht="46.5" customHeight="1" x14ac:dyDescent="0.25">
      <c r="A5" s="22" t="s">
        <v>1</v>
      </c>
      <c r="B5" s="13">
        <v>1839000</v>
      </c>
      <c r="C5" s="14">
        <v>1665265</v>
      </c>
      <c r="D5" s="15">
        <f>C5/B5</f>
        <v>0.90552746057640021</v>
      </c>
      <c r="E5" s="14">
        <f>E11</f>
        <v>294230</v>
      </c>
      <c r="F5" s="13">
        <v>1699000</v>
      </c>
      <c r="G5" s="16">
        <v>1450000</v>
      </c>
      <c r="H5" s="16">
        <f>ROUND(G5*101%,-3)</f>
        <v>1465000</v>
      </c>
      <c r="I5" s="16">
        <f>ROUND(H5*100.95%,-3)</f>
        <v>1479000</v>
      </c>
      <c r="J5" s="11"/>
    </row>
    <row r="6" spans="1:12" ht="39" customHeight="1" x14ac:dyDescent="0.25"/>
    <row r="7" spans="1:12" ht="31.5" x14ac:dyDescent="0.25">
      <c r="A7" s="17"/>
      <c r="B7" s="17"/>
      <c r="C7" s="17"/>
      <c r="D7" s="18" t="s">
        <v>20</v>
      </c>
      <c r="E7" s="31">
        <v>384855</v>
      </c>
      <c r="F7" s="17"/>
      <c r="G7" s="17"/>
      <c r="H7" s="17"/>
      <c r="I7" s="17"/>
      <c r="J7" s="17"/>
    </row>
    <row r="8" spans="1:12" ht="31.5" x14ac:dyDescent="0.25">
      <c r="A8" s="1"/>
      <c r="B8" s="2"/>
      <c r="C8" s="2"/>
      <c r="D8" s="18" t="s">
        <v>5</v>
      </c>
      <c r="E8" s="31">
        <v>497869</v>
      </c>
      <c r="F8" s="2"/>
      <c r="G8" s="2"/>
      <c r="H8" s="2"/>
      <c r="I8" s="2"/>
      <c r="J8" s="2"/>
    </row>
    <row r="9" spans="1:12" x14ac:dyDescent="0.25">
      <c r="D9" s="19"/>
      <c r="E9" s="32"/>
    </row>
    <row r="10" spans="1:12" ht="31.5" x14ac:dyDescent="0.25">
      <c r="A10" s="20"/>
      <c r="B10" s="20"/>
      <c r="C10" s="20"/>
      <c r="D10" s="18" t="s">
        <v>22</v>
      </c>
      <c r="E10" s="33">
        <v>407244</v>
      </c>
      <c r="F10" s="20"/>
      <c r="G10" s="20"/>
      <c r="H10" s="20"/>
      <c r="I10" s="20"/>
      <c r="J10" s="20"/>
    </row>
    <row r="11" spans="1:12" ht="47.25" x14ac:dyDescent="0.25">
      <c r="A11" s="20"/>
      <c r="B11" s="20"/>
      <c r="C11" s="20"/>
      <c r="D11" s="18" t="s">
        <v>21</v>
      </c>
      <c r="E11" s="33">
        <f>E7-E8+E10</f>
        <v>294230</v>
      </c>
      <c r="F11" s="20"/>
      <c r="G11" s="20"/>
      <c r="H11" s="20"/>
      <c r="I11" s="20"/>
      <c r="J11" s="20"/>
    </row>
    <row r="12" spans="1:12" x14ac:dyDescent="0.25">
      <c r="A12" s="20"/>
      <c r="B12" s="20"/>
      <c r="C12" s="20"/>
      <c r="D12" s="20"/>
      <c r="E12" s="20"/>
      <c r="F12" s="20"/>
      <c r="G12" s="20"/>
      <c r="H12" s="20"/>
      <c r="I12" s="20"/>
      <c r="J12" s="20"/>
    </row>
  </sheetData>
  <mergeCells count="1">
    <mergeCell ref="A1:I1"/>
  </mergeCells>
  <pageMargins left="0.11811023622047245" right="0.31496062992125984" top="0.74803149606299213" bottom="0.74803149606299213" header="0.31496062992125984" footer="0.31496062992125984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земельный налог ЮЛ</vt:lpstr>
      <vt:lpstr>земельный налог ФЛ</vt:lpstr>
      <vt:lpstr>'земельный налог ФЛ'!Область_печати</vt:lpstr>
      <vt:lpstr>'земельный налог ЮЛ'!Область_печати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Кузьменко О.Ф.</dc:creator>
  <cp:lastModifiedBy>User</cp:lastModifiedBy>
  <cp:lastPrinted>2022-11-02T09:36:46Z</cp:lastPrinted>
  <dcterms:created xsi:type="dcterms:W3CDTF">2012-08-08T11:11:28Z</dcterms:created>
  <dcterms:modified xsi:type="dcterms:W3CDTF">2023-11-13T06:26:54Z</dcterms:modified>
</cp:coreProperties>
</file>