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 tabRatio="809"/>
  </bookViews>
  <sheets>
    <sheet name="Отчет" sheetId="1" r:id="rId1"/>
    <sheet name="002" sheetId="6" r:id="rId2"/>
    <sheet name="002 (МКУ ЕДДС)" sheetId="13" r:id="rId3"/>
    <sheet name="002 (МКУ СоцКультСф)" sheetId="14" r:id="rId4"/>
    <sheet name=" мун учр" sheetId="5" r:id="rId5"/>
    <sheet name="001" sheetId="4" r:id="rId6"/>
    <sheet name="003" sheetId="10" r:id="rId7"/>
    <sheet name="005" sheetId="11" r:id="rId8"/>
    <sheet name="016" sheetId="12" r:id="rId9"/>
  </sheets>
  <definedNames>
    <definedName name="_GoBack" localSheetId="5">'001'!#REF!</definedName>
    <definedName name="_GoBack" localSheetId="1">'002'!#REF!</definedName>
    <definedName name="_GoBack" localSheetId="2">'002 (МКУ ЕДДС)'!#REF!</definedName>
    <definedName name="_GoBack" localSheetId="3">'002 (МКУ СоцКультСф)'!#REF!</definedName>
    <definedName name="_GoBack" localSheetId="6">'003'!#REF!</definedName>
    <definedName name="_GoBack" localSheetId="7">'005'!#REF!</definedName>
    <definedName name="_GoBack" localSheetId="8">'016'!#REF!</definedName>
    <definedName name="_GoBack" localSheetId="0">Отчет!#REF!</definedName>
  </definedNames>
  <calcPr calcId="162913"/>
</workbook>
</file>

<file path=xl/calcChain.xml><?xml version="1.0" encoding="utf-8"?>
<calcChain xmlns="http://schemas.openxmlformats.org/spreadsheetml/2006/main">
  <c r="Q14" i="6" l="1"/>
  <c r="E45" i="14" l="1"/>
  <c r="G37" i="14"/>
  <c r="Q14" i="14"/>
  <c r="E54" i="14" l="1"/>
  <c r="G26" i="14"/>
  <c r="E54" i="13"/>
  <c r="E45" i="13"/>
  <c r="G37" i="13"/>
  <c r="G26" i="13"/>
  <c r="Q14" i="13"/>
  <c r="E54" i="12"/>
  <c r="E45" i="12"/>
  <c r="G37" i="12"/>
  <c r="G26" i="12"/>
  <c r="Q14" i="12"/>
  <c r="E56" i="12" l="1"/>
  <c r="C14" i="1" s="1"/>
  <c r="E56" i="13"/>
  <c r="E56" i="14"/>
  <c r="E54" i="11"/>
  <c r="E45" i="11"/>
  <c r="G37" i="11"/>
  <c r="G26" i="11"/>
  <c r="Q14" i="11"/>
  <c r="E54" i="10"/>
  <c r="E45" i="10"/>
  <c r="G37" i="10"/>
  <c r="G26" i="10"/>
  <c r="Q14" i="10"/>
  <c r="E54" i="6"/>
  <c r="E45" i="6"/>
  <c r="G37" i="6"/>
  <c r="G26" i="6"/>
  <c r="A12" i="1"/>
  <c r="A13" i="1" s="1"/>
  <c r="A14" i="1" s="1"/>
  <c r="E54" i="4"/>
  <c r="E45" i="4"/>
  <c r="G37" i="4"/>
  <c r="G26" i="4"/>
  <c r="Q14" i="4"/>
  <c r="E56" i="4" l="1"/>
  <c r="C11" i="1" s="1"/>
  <c r="E56" i="10"/>
  <c r="C12" i="1" s="1"/>
  <c r="E56" i="6"/>
  <c r="C6" i="1" s="1"/>
  <c r="E56" i="11"/>
  <c r="C13" i="1" s="1"/>
</calcChain>
</file>

<file path=xl/sharedStrings.xml><?xml version="1.0" encoding="utf-8"?>
<sst xmlns="http://schemas.openxmlformats.org/spreadsheetml/2006/main" count="1062" uniqueCount="194">
  <si>
    <t>№ п/п</t>
  </si>
  <si>
    <t>Администрация города Фокино</t>
  </si>
  <si>
    <t>Совет народных депутатов города Фокино</t>
  </si>
  <si>
    <t>Финансовое управление администрации города Фокино</t>
  </si>
  <si>
    <t>Контрольно-счетная палата города Фокино</t>
  </si>
  <si>
    <t>0 &lt; P &lt;= 10</t>
  </si>
  <si>
    <t>P = 0,0</t>
  </si>
  <si>
    <t xml:space="preserve">6.Наличие просроченной
кредиторской задолженности на конец отчетного периода
</t>
  </si>
  <si>
    <t>суммарная оценка  (кол-во баллов)</t>
  </si>
  <si>
    <t xml:space="preserve"> где:
P - доля суммы изменений, внесенных в сводную бюджетную роспись бюджета;
Vc - сумма положительных и отрицательных (по модулю) изменений, внесенных главным администратором бюджетных средств в сводную бюджетную роспись бюджета;
V - общий объем бюджетных ассигнований, предусмотренных главному администратору бюджетных средств на отчетный финансовый год.
При проведении мониторинга в объем изменений не включаются изменения, связанные с реорганизационными мероприятиями
</t>
  </si>
  <si>
    <t>P = 0</t>
  </si>
  <si>
    <t>10 &lt; P &lt;= 15</t>
  </si>
  <si>
    <t>15 &lt; P &lt;= 20</t>
  </si>
  <si>
    <t>20 &lt; P &lt;= 25</t>
  </si>
  <si>
    <t>P &gt; 25</t>
  </si>
  <si>
    <t>Доля суммы внесенных в сводную бюджетную роспись изменений более 25% свидетельствует о низком качестве планирования бюджетных ассигнований. Целевым ориентиром для главных администраторов бюджетных средств (далее - ГАБС) является отсутствие не связанных с объективными причинами изменений в сводную бюджетную роспись</t>
  </si>
  <si>
    <t xml:space="preserve">где:
P - доля не исполненных на конец отчетного финансового года лимитов бюджетных обязательств;
Vn - объем не исполненных на конец отчетного финансового года лимитов бюджетных обязательств (за исключением лимитов бюджетных обязательств за счет целевых безвозмездных поступлений, дополнительно предусмотренных ГАБС после 1 декабря отчетного финансового года);
V - общий объем лимитов бюджетных обязательств, предусмотренных ГАБС на отчетный финансовый год (за исключением лимитов бюджетных обязательств за счет целевых безвозмездных поступлений, дополнительно предусмотренных ГАБС после 1 декабря отчетного финансового года)
</t>
  </si>
  <si>
    <t>0 &lt; P &lt;= 3,0</t>
  </si>
  <si>
    <t>3,0 &lt; P &lt;= 5,0</t>
  </si>
  <si>
    <t>P &gt; 5,0</t>
  </si>
  <si>
    <t>Целевым ориентиром для ГАБС является отсутствие не исполненных на конец отчетного финансового года лимитов бюджетных обязательств</t>
  </si>
  <si>
    <t xml:space="preserve">где:
P - отклонение объема кассовых расходов в IV квартале отчетного финансового года от среднего объема кассовых расходов за I - III кварталы отчетного финансового года;
VIV - объем кассовых расходов в IV квартале отчетного финансового года (за исключением средств, поступающих из федерального бюджета);
Vср - средний объем кассовых расходов за  I - III кварталы отчетного финансового года (за исключением средств,
поступающих из других бюджетов бюджетной системы)
</t>
  </si>
  <si>
    <t>0 &lt;= P &lt;= 5</t>
  </si>
  <si>
    <t>5 &lt; P &lt;= 7,5</t>
  </si>
  <si>
    <t>7,5 &lt; P &lt;= 10,0</t>
  </si>
  <si>
    <t>P &gt; 10,0</t>
  </si>
  <si>
    <t>P &gt; 0</t>
  </si>
  <si>
    <t xml:space="preserve">Целевым ориентиром для
ГАБС является отсутствие существенного отклонения доли расходов в IV квартале от среднегодового уровня
</t>
  </si>
  <si>
    <t>3. Равномерность расходов,
 (%)</t>
  </si>
  <si>
    <t>2. Доля не исполненных на конец отчетного финансового года лимитов бюджетных обязательств (без учета не исполненных лимитов бюджетных обязательств по причине отсутствия необходимых средств в бюджете в связи с невыполнением плана по поступлениям средств),
 (%)</t>
  </si>
  <si>
    <t>целевым ориентиром для ГАБС является значение показателя, равное 5</t>
  </si>
  <si>
    <t>сроки соблюдены</t>
  </si>
  <si>
    <t>сроки не соблюдены</t>
  </si>
  <si>
    <t>оценивается соблюдение срока приведения муниципальных программ городского округа город Фокино Брянской области   в соответствие с первоначально утвержденным Решением Совета народных депутатов города Фокино о бюджете городского округа город Фокино Брянской области на очередной финансовый год и плановый период</t>
  </si>
  <si>
    <t>P = Nd / N x 100,</t>
  </si>
  <si>
    <t xml:space="preserve"> где:
P - доля достижения запланированных показателей муниципальных программ, достигнутых в отчетном финансовом году;
Nd - количество показателей муниципальных программ, достигнутых в отчетном финансовом году;
N - количество показателей муниципальных программ, достижение которых было запланировано в отчетном финансовом году
</t>
  </si>
  <si>
    <t xml:space="preserve">Позитивно расценивается достижение в отчетном финансовом году целевых показателей муниципальных программ.
Целевым значением для ГАБС является значение индикатора, равное 100%
</t>
  </si>
  <si>
    <t>95 &lt;= P &lt; 100</t>
  </si>
  <si>
    <t>90 &lt;= P &lt; 95</t>
  </si>
  <si>
    <t>75 &lt;= P &lt; 90</t>
  </si>
  <si>
    <t>P &lt; 75</t>
  </si>
  <si>
    <t>P = 100</t>
  </si>
  <si>
    <t>5. Доля достижения запланированных целевых показателей муниципальных программ, 
(%)</t>
  </si>
  <si>
    <t>прирост задолженности за отчетный период</t>
  </si>
  <si>
    <t>сумма задолженности за отчетный период, оставшаяся без изменений</t>
  </si>
  <si>
    <t>снижение задолженности за отчетный период</t>
  </si>
  <si>
    <t>отсутствие задолженности за отчетный период</t>
  </si>
  <si>
    <t xml:space="preserve">целевым ориентиром для
ГАБС является значение показателя, равное 5
</t>
  </si>
  <si>
    <t>7. Раскрытие информации о подведомственных ГАБС муниципальных учреждений, 
(да/нет)</t>
  </si>
  <si>
    <t>Наличие информации свидетельствует об открытости информации о муниципальных услугах</t>
  </si>
  <si>
    <t>информация размещена на официальном сайте</t>
  </si>
  <si>
    <t>информация не размещена на официальном сайте</t>
  </si>
  <si>
    <t xml:space="preserve">Наличие утвержденных правовым актом главного администратора бюджетных средств нормативов затрат на оказание
муниципальных услуг подведомственными муниципальными учреждениями
</t>
  </si>
  <si>
    <t>Целевым ориентиром для ГАБС является значение показателя, равное 5</t>
  </si>
  <si>
    <t>наличие правового акта</t>
  </si>
  <si>
    <t>отсутствие правового акта</t>
  </si>
  <si>
    <t xml:space="preserve">8. Наличие утвержденных нормативов затрат на оказание муниципальных
услуг подведомственными муниципальными учреждениями,
(да/нет)
</t>
  </si>
  <si>
    <t xml:space="preserve">Наличие размещенной на официальном сайте информации о подведомственных ГАБС муниципальных учреждений
</t>
  </si>
  <si>
    <t xml:space="preserve">где:
Rp - прогноз поступлений по источнику доходов, определенному в прогнозе помесячного поступления доходов на отчетный год, сформированный на начало отчетного года;
Rf - кассовое исполнение доходов по источнику доходов в отчетном периоде
</t>
  </si>
  <si>
    <t>Негативно расценивается как недовыполнение прогноза поступлений доходов на текущий финансовый год для ГАБС, так и значительное перевыполнение плана по доходам в отчетном периоде</t>
  </si>
  <si>
    <t>Р &lt;= 0,1</t>
  </si>
  <si>
    <t>Р &gt; 0,1</t>
  </si>
  <si>
    <t>2. Качество управления просроченной дебиторской задолженностью по платежам в бюджет</t>
  </si>
  <si>
    <t xml:space="preserve">где:
Dp0 - просроченная дебиторская задолженность по платежам в бюджет на начало отчетного периода;
Dp1 - просроченная дебиторская задолженность по платежам в бюджет на конец отчетного периода
</t>
  </si>
  <si>
    <t>Р &lt;= 0,05</t>
  </si>
  <si>
    <t>0,05 &lt; P &lt;= 0,1</t>
  </si>
  <si>
    <t>Р &lt;= 0</t>
  </si>
  <si>
    <t>3.Качество управления недвижимым имуществом, переданным в аренду</t>
  </si>
  <si>
    <t xml:space="preserve">где:
Da - доходы от перечисления арендаторами арендной платы в отчетном периоде;
Sv - сумма возмещения главному администратору расходов на коммунальные услуги арендаторами в отчетном периоде;
R - расходы на содержание недвижимого имущества, переданного главным администратором в аренду в отчетном периоде
</t>
  </si>
  <si>
    <t xml:space="preserve">P = (|Rf - Rp ) / Rp , </t>
  </si>
  <si>
    <t xml:space="preserve">P = (Dp1 - Dp0) / Dp0 </t>
  </si>
  <si>
    <t>P = (Da - Sv) / R,</t>
  </si>
  <si>
    <t>Негативно расценивается заниженная сумма арендной платы для арендаторов. Ориентиром для ГАБС является значение показателя, большее 1</t>
  </si>
  <si>
    <t>Р &gt;= 1</t>
  </si>
  <si>
    <t>Р &lt; 1</t>
  </si>
  <si>
    <t>суммарная оценка 
 (кол-во баллов)</t>
  </si>
  <si>
    <t>1.Степень ГАБС по эффективности управления дебиторской задолженностью,
(тыс. рублей)</t>
  </si>
  <si>
    <t>Негативным считается факт наличия дебиторской задолженности на конец отчетного финансового года в связи с отвлечением средств бюджета</t>
  </si>
  <si>
    <t xml:space="preserve"> где:
R - ранг главного администратора бюджетных средств по эффективности управления дебиторской задолженностью; P - объем дебиторской задолженности по состоянию на 1 января года, следующего за отчетным;
Pmin - минимальное количество случаев дебиторской задолженности среди ГАБС; Pmax - максимальное количество случаев дебиторской задолженности среди ГАБС
</t>
  </si>
  <si>
    <t>P = 0; R = 0</t>
  </si>
  <si>
    <t>0 &lt; R &lt;= 0,1</t>
  </si>
  <si>
    <t>0,1 &lt; R &lt;= 0,25</t>
  </si>
  <si>
    <t>R &gt; 0,25</t>
  </si>
  <si>
    <t>2. Степень достоверности бюджетной отчетности, 
(доля)</t>
  </si>
  <si>
    <t>Недопущение искажений показателей бюджетной отчетности</t>
  </si>
  <si>
    <t>3. Наличие нарушений, выявленных уполномоченными органами финансового контроля в отчетном финансовом году,
(ед.)</t>
  </si>
  <si>
    <t>Наличие фактов финансовых нарушений (в том числе нарушений порядка проведения инвентаризации активов и обязательств, ведения учета и составления бюджетной отчетности) ГАБС, выявленных в ходе проведения проверок (включая результаты внешней проверки годовой бюджетной отчетности) уполномоченными органами финансового контроля в отчетном финансовом году</t>
  </si>
  <si>
    <t>P = Sp / Eb,</t>
  </si>
  <si>
    <t xml:space="preserve">где
Sp - сумма искажений показателей бюджетной отчетности, допущенных главным администратором;
Eb - суммарное значение показателей бюджетной отчетности, по которым выявлены искажения
</t>
  </si>
  <si>
    <t xml:space="preserve">Целевым ориентиром для
ГАБС является отсутствие нарушений
</t>
  </si>
  <si>
    <t>нарушений не выявлено</t>
  </si>
  <si>
    <t>наличие предписаний (представления) по грубым нарушениям порядка проведения инвентаризации активов и обязательств</t>
  </si>
  <si>
    <t>1.Качество организации внутреннего финансового аудита</t>
  </si>
  <si>
    <t>Наличие и соответствие правовых актов ГАБС по внутреннему финансовому аудиту требованиям к организации внутреннего финансового аудита, установленным федеральными стандартами внутреннего финансового аудита, утвержденными Министерством финансов России</t>
  </si>
  <si>
    <t>Выполнение установленных требований к организации внутреннего финансового аудита</t>
  </si>
  <si>
    <t>наличие правовых актов и их соответствие федеральным стандартам внутреннего финансового аудита</t>
  </si>
  <si>
    <t>отсутствие актов или не все правовые акты соответствуют федеральным стандартам внутреннего финансового аудита</t>
  </si>
  <si>
    <t>2.Качество планирования и проведения аудиторских мероприятий, реализации результатов проведения аудиторских мероприятий</t>
  </si>
  <si>
    <t xml:space="preserve">Оценка плана проведения аудиторских мероприятий, программ аудиторских мероприятий, заключений по результатам проведения аудиторских мероприятий, годовой отчетности о результатах деятельности субъекта внутреннего
финансового аудита на предмет их соответствия требованиям федеральных стандартов внутреннего финансового аудита
</t>
  </si>
  <si>
    <t xml:space="preserve">Ориентиром является осуществление ГАБС внутреннего финансового аудита деятельности, предусмотренной пунктом 1 статьи 160.2-1 Бюджетного
кодекса Российской Федерации
</t>
  </si>
  <si>
    <t>все требования выполнены в полном объеме</t>
  </si>
  <si>
    <t>все требования выполнены, но не в полном объеме</t>
  </si>
  <si>
    <t>выполнены не все требования</t>
  </si>
  <si>
    <t xml:space="preserve">где
Sx - сумма выявленных контролирующими органами недостач и хищений, допущенных ГАБС в отчетном финансовом году;
Osr - основные средства (остаточная стоимость) ГАБС на конец отчетного периода;
Na - нематериальные активы (остаточная стоимость) ГАБС на конец отчетного периода;
Mz - материальные запасы (остаточная
стоимость) ГАБС на конец отчетного периода
</t>
  </si>
  <si>
    <t>P = Sx / (Osr + Na + Mz),</t>
  </si>
  <si>
    <t>Ориентиром для ГАБС является отсутствие недостач и хищений</t>
  </si>
  <si>
    <t>1. Недостачи и хищения муниципальной собственности, 
(доля)</t>
  </si>
  <si>
    <t>P &lt;= 0,1</t>
  </si>
  <si>
    <t>1. Качество управления расходами - max = 40</t>
  </si>
  <si>
    <t>3. Качество ведения бюджетного учета и составления бюджетной отчетности - max = 15</t>
  </si>
  <si>
    <t>4. Качество организации и осуществления внутреннего финансового аудита - 
max  =10</t>
  </si>
  <si>
    <t xml:space="preserve">   5.   Качество управления активами - max = 5</t>
  </si>
  <si>
    <t>Главные администраторы бюджетных средств</t>
  </si>
  <si>
    <t>4. Своевременность приведения разработчиками муниципальных программ  городского округа город Фокино Брянской области   объемов финансирования муниципальных программ в соответствие с первоначально утвержденным решением Совета народных депутатов города Фокино о бюджете на очередной финансовый год и плановый период , (Да/нет)</t>
  </si>
  <si>
    <t xml:space="preserve">P = Vc / V x 100, </t>
  </si>
  <si>
    <t xml:space="preserve">P = Vn / V x 100, </t>
  </si>
  <si>
    <r>
      <rPr>
        <b/>
        <sz val="12"/>
        <color theme="1"/>
        <rFont val="Times New Roman"/>
        <family val="1"/>
        <charset val="204"/>
      </rPr>
      <t>P = VIV / Vср x 100,</t>
    </r>
    <r>
      <rPr>
        <sz val="12"/>
        <color theme="1"/>
        <rFont val="Times New Roman"/>
        <family val="1"/>
        <charset val="204"/>
      </rPr>
      <t xml:space="preserve"> </t>
    </r>
  </si>
  <si>
    <t>R = (P - Pmin) / (Pmax - Pmin),</t>
  </si>
  <si>
    <t>1.Качество планирования поступлений доходов (за исключением безвозмездных поступлений), (доля)</t>
  </si>
  <si>
    <t>Итоговая оценка качества финансового менеджмента</t>
  </si>
  <si>
    <t>Рейтинговая оценка</t>
  </si>
  <si>
    <t xml:space="preserve">Максимальная оценка качества финансового менеджмента
</t>
  </si>
  <si>
    <t>муниципальные учреждения</t>
  </si>
  <si>
    <t>Полнота выполнения показателей объема муниципального задания на оказание услуг (выполнение работ)</t>
  </si>
  <si>
    <t>Полнота выполнения показателей качества, установленных в муниципальном задании на оказание услуг (выполнение работ)</t>
  </si>
  <si>
    <t>Отклонение поступлений средств от приносящей доход деятельности от установленного в плане финансово-хозяйственной деятельности значения на соответствующий финансовый год</t>
  </si>
  <si>
    <t>Темп роста поступлений средств от приносящей доход деятельности</t>
  </si>
  <si>
    <t>Доля расходов учреждения, финансовое обеспечение которых осуществляется за счет средств от приносящей доход деятельности</t>
  </si>
  <si>
    <t>Соблюдение установленного соотношения средней заработной платы руководителя и основного персонала учреждения за отчетный финансовый год</t>
  </si>
  <si>
    <t>Наличие просроченной кредиторской задолженности</t>
  </si>
  <si>
    <t>Наличие просроченной дебиторской задолженности</t>
  </si>
  <si>
    <t>Заключение с работниками муниципального учреждения "эффективного контракта"</t>
  </si>
  <si>
    <t>Наличие официального сайта муниципального учреждения</t>
  </si>
  <si>
    <t>Наличие актуальной информации о деятельности государственного учреждения на официальном сайте для размещения информации о деятельности государственных (муниципальных) учреждений (www.bus.gov.ru)</t>
  </si>
  <si>
    <t>Наличие задолженности по уплате налогов и иных обязательных платежей по состоянию на конец отчетного финансового года</t>
  </si>
  <si>
    <t>Доля непедагогических работников в общей численности работников учреждения</t>
  </si>
  <si>
    <t>%</t>
  </si>
  <si>
    <t>да/нет</t>
  </si>
  <si>
    <t>Муниципальное бюджетноеучреждение "Многофункциональный центр предоставления государственных и муниципальных услуг "Мои документы" города Фокино"</t>
  </si>
  <si>
    <t>Муниципальное бюджетное дошкольное образовательное учреждение Детский сад комбинированного вида "Тополек" г.Фокино</t>
  </si>
  <si>
    <t>Муниципальное бюджетное дошкольное образовательное учреждение Детский сад комбинированного вида "Теремок" г.Фокино</t>
  </si>
  <si>
    <t>Муниципальное бюджетное дошкольное образовательное учреждение Детский сад комбинированного вида "Дельфин" г.Фокино</t>
  </si>
  <si>
    <t>Муниципальное бюджетное дошкольное образовательное учреждение Детский сад комбинированного вида "Лесная сказка" г.Фокино</t>
  </si>
  <si>
    <t>Муниципальное бюджетное  общеобразовательное учреждение "Фокинская средняя общеобразовательная школа №3"</t>
  </si>
  <si>
    <t>Муниципальное бюджетное  общеобразовательное учреждение "Средняя общеобразовательная школа №1 г.Фокино"</t>
  </si>
  <si>
    <t>Муниципальное бюджетное общеобразовтельное учреждение "Фокинская средняя общеобразовательная школа №2"</t>
  </si>
  <si>
    <t>Муниципальное бюджетное образовательное учреждение дополнительного образования детей Фокинский Центр детского творчества</t>
  </si>
  <si>
    <t>Муниципальное бюджетное образовательное учреждение дополнительного образования детей "Детская школа искусств имени М.П.Мусоргского города Фокино"</t>
  </si>
  <si>
    <t>Муниципальное бюджетное учреждение культуры "Библиотека города Фокино"</t>
  </si>
  <si>
    <t>Муниципальное бюджетное учреждение "Редакция газеты "Фокинский вестник"</t>
  </si>
  <si>
    <t>Муниципальное автономное учреждение культуры "Культурно-досуговый центр"</t>
  </si>
  <si>
    <t>1 группа - главные администраторы бюджетных средств, имеющие подведомственные муниципальные учреждения</t>
  </si>
  <si>
    <t>2 группа - главные администраторы бюджетных средств, не имеющие подведомственные муниципальные учреждения</t>
  </si>
  <si>
    <t>1.Доля суммы изменений, внесенных в сводную бюджетную роспись бюджета в соответствии с принятыми изменениями в решение о бюджете на финансовый год и плановый период (без учета расходов, производимых за счет целевых безвозмездных поступлений и их остатков на 1 января текущего финансового года) , (%)</t>
  </si>
  <si>
    <t xml:space="preserve">Расчет показателей  качества финансового менеджмента
Администрация города Фокино </t>
  </si>
  <si>
    <t xml:space="preserve">Расчет показателей качества финансового менеджмента
Администрация города Фокино </t>
  </si>
  <si>
    <t xml:space="preserve">Расчет показателей  качества финансового менеджмента
Совет народных депутатов города Фокино </t>
  </si>
  <si>
    <t xml:space="preserve">Расчет показателей  качества финансового менеджмента
Финансовое управления администрации города Фокино </t>
  </si>
  <si>
    <t xml:space="preserve">Расчет показателей качества финансового менеджмента
  Комитет по управлению муниципальным имуществом города Фокино </t>
  </si>
  <si>
    <t>Расчет показателей качества финансового менеджмента
 Контрольно-счетная палата города Фокино</t>
  </si>
  <si>
    <t>Мониторинг показателей качества финансового менеджмента муниципальных учреждений городского округа  город Фокино  Брянской области</t>
  </si>
  <si>
    <t xml:space="preserve">ПОКАЗАТЕЛИ  качества финансового менеджмента муниципальных бюджетных (автономных) учреждений </t>
  </si>
  <si>
    <t>да</t>
  </si>
  <si>
    <t>Отчет о результатах качества финансового менеджмента в отношении главных администраторов бюджетных средств городского округа город Фокино Брянской области   за 2022   год</t>
  </si>
  <si>
    <t>Муниципальное автономное учреждение "Учебно-спортивный центр "Триумф"</t>
  </si>
  <si>
    <t>P= 29,46</t>
  </si>
  <si>
    <t>P = 6,5</t>
  </si>
  <si>
    <t>P = 156,0</t>
  </si>
  <si>
    <t>P= 0,1</t>
  </si>
  <si>
    <t>P= 0</t>
  </si>
  <si>
    <t>P= 14,6</t>
  </si>
  <si>
    <t>P = 1,32</t>
  </si>
  <si>
    <t>P = 167,23</t>
  </si>
  <si>
    <t>P= 1,26</t>
  </si>
  <si>
    <t>P = 1,51</t>
  </si>
  <si>
    <t>P = 127,8</t>
  </si>
  <si>
    <t>P= 17,7</t>
  </si>
  <si>
    <t>P = 2,7</t>
  </si>
  <si>
    <t>P = 151,65</t>
  </si>
  <si>
    <t>P= 0,04</t>
  </si>
  <si>
    <t>P= -0,047</t>
  </si>
  <si>
    <t>P= 8,3</t>
  </si>
  <si>
    <t>P = 0,35</t>
  </si>
  <si>
    <t>P = 136</t>
  </si>
  <si>
    <t>P= 8,46</t>
  </si>
  <si>
    <t>P = 2,8</t>
  </si>
  <si>
    <t>P = 89</t>
  </si>
  <si>
    <t>P= 5,82</t>
  </si>
  <si>
    <t>P = 0,74</t>
  </si>
  <si>
    <t>P = 13</t>
  </si>
  <si>
    <t>P = 96</t>
  </si>
  <si>
    <t>P= 0,2</t>
  </si>
  <si>
    <t xml:space="preserve">Комитет по управлению муниципальным имуществом города Фокино </t>
  </si>
  <si>
    <t>2. Качество управления доходами - max =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</si>
</sst>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9" fontId="8" fillId="0" borderId="1" xfId="0" applyNumberFormat="1" applyFont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49" fontId="8" fillId="2" borderId="1" xfId="0" applyNumberFormat="1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center" vertical="center"/>
    </xf>
    <xf numFmtId="0" fontId="1" fillId="0" borderId="2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6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2" sqref="B2:E2"/>
    </sheetView>
  </sheetViews>
  <sheetFormatPr defaultColWidth="18.140625" defaultRowHeight="15" x14ac:dyDescent="0.25"/>
  <cols>
    <col min="1" max="1" width="3.7109375" style="1" customWidth="1"/>
    <col min="2" max="2" width="31.28515625" style="1" customWidth="1"/>
    <col min="3" max="3" width="13.42578125" style="1" customWidth="1"/>
    <col min="4" max="4" width="14.42578125" style="1" customWidth="1"/>
    <col min="5" max="5" width="12.28515625" style="1" customWidth="1"/>
    <col min="6" max="16384" width="18.140625" style="1"/>
  </cols>
  <sheetData>
    <row r="1" spans="1:5" ht="0.75" customHeight="1" x14ac:dyDescent="0.25">
      <c r="D1" s="52"/>
      <c r="E1" s="52"/>
    </row>
    <row r="2" spans="1:5" ht="66" customHeight="1" x14ac:dyDescent="0.25">
      <c r="B2" s="93" t="s">
        <v>163</v>
      </c>
      <c r="C2" s="93"/>
      <c r="D2" s="93"/>
      <c r="E2" s="93"/>
    </row>
    <row r="3" spans="1:5" ht="40.5" customHeight="1" x14ac:dyDescent="0.25">
      <c r="B3" s="85" t="s">
        <v>151</v>
      </c>
      <c r="C3" s="85"/>
      <c r="D3" s="85"/>
      <c r="E3" s="85"/>
    </row>
    <row r="4" spans="1:5" ht="23.25" customHeight="1" x14ac:dyDescent="0.25">
      <c r="A4" s="86" t="s">
        <v>0</v>
      </c>
      <c r="B4" s="88" t="s">
        <v>112</v>
      </c>
      <c r="C4" s="90" t="s">
        <v>119</v>
      </c>
      <c r="D4" s="91" t="s">
        <v>121</v>
      </c>
      <c r="E4" s="91" t="s">
        <v>120</v>
      </c>
    </row>
    <row r="5" spans="1:5" ht="111" customHeight="1" x14ac:dyDescent="0.25">
      <c r="A5" s="87"/>
      <c r="B5" s="89"/>
      <c r="C5" s="90"/>
      <c r="D5" s="92"/>
      <c r="E5" s="92"/>
    </row>
    <row r="6" spans="1:5" ht="22.5" customHeight="1" x14ac:dyDescent="0.25">
      <c r="A6" s="2">
        <v>2</v>
      </c>
      <c r="B6" s="4" t="s">
        <v>1</v>
      </c>
      <c r="C6" s="58">
        <f>'002'!E56</f>
        <v>70</v>
      </c>
      <c r="D6" s="58">
        <v>85</v>
      </c>
      <c r="E6" s="58">
        <v>1</v>
      </c>
    </row>
    <row r="7" spans="1:5" ht="7.5" customHeight="1" x14ac:dyDescent="0.25"/>
    <row r="8" spans="1:5" ht="40.5" customHeight="1" x14ac:dyDescent="0.25">
      <c r="B8" s="85" t="s">
        <v>152</v>
      </c>
      <c r="C8" s="85"/>
      <c r="D8" s="85"/>
      <c r="E8" s="85"/>
    </row>
    <row r="9" spans="1:5" ht="23.25" customHeight="1" x14ac:dyDescent="0.25">
      <c r="A9" s="86" t="s">
        <v>0</v>
      </c>
      <c r="B9" s="88" t="s">
        <v>112</v>
      </c>
      <c r="C9" s="90" t="s">
        <v>119</v>
      </c>
      <c r="D9" s="91" t="s">
        <v>121</v>
      </c>
      <c r="E9" s="91" t="s">
        <v>120</v>
      </c>
    </row>
    <row r="10" spans="1:5" ht="111" customHeight="1" x14ac:dyDescent="0.25">
      <c r="A10" s="87"/>
      <c r="B10" s="89"/>
      <c r="C10" s="90"/>
      <c r="D10" s="92"/>
      <c r="E10" s="92"/>
    </row>
    <row r="11" spans="1:5" ht="35.25" customHeight="1" x14ac:dyDescent="0.25">
      <c r="A11" s="6">
        <v>1</v>
      </c>
      <c r="B11" s="3" t="s">
        <v>2</v>
      </c>
      <c r="C11" s="58">
        <f>'001'!E56</f>
        <v>67</v>
      </c>
      <c r="D11" s="58">
        <v>85</v>
      </c>
      <c r="E11" s="58">
        <v>2</v>
      </c>
    </row>
    <row r="12" spans="1:5" ht="33.75" customHeight="1" x14ac:dyDescent="0.25">
      <c r="A12" s="6">
        <f>A11+1</f>
        <v>2</v>
      </c>
      <c r="B12" s="3" t="s">
        <v>3</v>
      </c>
      <c r="C12" s="58">
        <f>'003'!E56</f>
        <v>67</v>
      </c>
      <c r="D12" s="58">
        <v>85</v>
      </c>
      <c r="E12" s="58">
        <v>2</v>
      </c>
    </row>
    <row r="13" spans="1:5" ht="51.75" customHeight="1" x14ac:dyDescent="0.25">
      <c r="A13" s="6">
        <f t="shared" ref="A13:A14" si="0">A12+1</f>
        <v>3</v>
      </c>
      <c r="B13" s="3" t="s">
        <v>192</v>
      </c>
      <c r="C13" s="58">
        <f>'005'!E56</f>
        <v>65</v>
      </c>
      <c r="D13" s="58">
        <v>85</v>
      </c>
      <c r="E13" s="58">
        <v>3</v>
      </c>
    </row>
    <row r="14" spans="1:5" ht="36" customHeight="1" x14ac:dyDescent="0.25">
      <c r="A14" s="6">
        <f t="shared" si="0"/>
        <v>4</v>
      </c>
      <c r="B14" s="3" t="s">
        <v>4</v>
      </c>
      <c r="C14" s="58">
        <f>'016'!E56</f>
        <v>67</v>
      </c>
      <c r="D14" s="58">
        <v>85</v>
      </c>
      <c r="E14" s="58">
        <v>2</v>
      </c>
    </row>
    <row r="15" spans="1:5" ht="63" customHeight="1" x14ac:dyDescent="0.25">
      <c r="B15" s="18"/>
    </row>
  </sheetData>
  <mergeCells count="13">
    <mergeCell ref="A4:A5"/>
    <mergeCell ref="B4:B5"/>
    <mergeCell ref="C4:C5"/>
    <mergeCell ref="E4:E5"/>
    <mergeCell ref="B2:E2"/>
    <mergeCell ref="B3:E3"/>
    <mergeCell ref="D4:D5"/>
    <mergeCell ref="B8:E8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120" zoomScaleNormal="120" workbookViewId="0">
      <selection activeCell="H20" sqref="H20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32" t="s">
        <v>154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7" ht="19.5" customHeight="1" thickBot="1" x14ac:dyDescent="0.3">
      <c r="A3" s="105" t="s">
        <v>108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</row>
    <row r="4" spans="1:17" s="7" customFormat="1" ht="139.5" customHeight="1" x14ac:dyDescent="0.25">
      <c r="A4" s="127" t="s">
        <v>153</v>
      </c>
      <c r="B4" s="127"/>
      <c r="C4" s="127" t="s">
        <v>29</v>
      </c>
      <c r="D4" s="127"/>
      <c r="E4" s="127" t="s">
        <v>28</v>
      </c>
      <c r="F4" s="127"/>
      <c r="G4" s="99" t="s">
        <v>113</v>
      </c>
      <c r="H4" s="100"/>
      <c r="I4" s="127" t="s">
        <v>42</v>
      </c>
      <c r="J4" s="127"/>
      <c r="K4" s="99" t="s">
        <v>7</v>
      </c>
      <c r="L4" s="100"/>
      <c r="M4" s="99" t="s">
        <v>48</v>
      </c>
      <c r="N4" s="100"/>
      <c r="O4" s="99" t="s">
        <v>56</v>
      </c>
      <c r="P4" s="130"/>
      <c r="Q4" s="112" t="s">
        <v>8</v>
      </c>
    </row>
    <row r="5" spans="1:17" s="34" customFormat="1" ht="27.75" customHeight="1" x14ac:dyDescent="0.25">
      <c r="A5" s="129" t="s">
        <v>114</v>
      </c>
      <c r="B5" s="129"/>
      <c r="C5" s="129" t="s">
        <v>115</v>
      </c>
      <c r="D5" s="129"/>
      <c r="E5" s="133" t="s">
        <v>116</v>
      </c>
      <c r="F5" s="133"/>
      <c r="G5" s="103"/>
      <c r="H5" s="104"/>
      <c r="I5" s="129" t="s">
        <v>34</v>
      </c>
      <c r="J5" s="129"/>
      <c r="K5" s="101"/>
      <c r="L5" s="102"/>
      <c r="M5" s="101"/>
      <c r="N5" s="102"/>
      <c r="O5" s="103"/>
      <c r="P5" s="131"/>
      <c r="Q5" s="112"/>
    </row>
    <row r="6" spans="1:17" ht="249.75" customHeight="1" x14ac:dyDescent="0.25">
      <c r="A6" s="123" t="s">
        <v>9</v>
      </c>
      <c r="B6" s="123"/>
      <c r="C6" s="123" t="s">
        <v>16</v>
      </c>
      <c r="D6" s="123"/>
      <c r="E6" s="123" t="s">
        <v>21</v>
      </c>
      <c r="F6" s="123"/>
      <c r="G6" s="123" t="s">
        <v>33</v>
      </c>
      <c r="H6" s="123"/>
      <c r="I6" s="123" t="s">
        <v>35</v>
      </c>
      <c r="J6" s="123"/>
      <c r="K6" s="103"/>
      <c r="L6" s="104"/>
      <c r="M6" s="123" t="s">
        <v>57</v>
      </c>
      <c r="N6" s="123"/>
      <c r="O6" s="123" t="s">
        <v>52</v>
      </c>
      <c r="P6" s="117"/>
      <c r="Q6" s="112"/>
    </row>
    <row r="7" spans="1:17" ht="105.75" customHeight="1" x14ac:dyDescent="0.25">
      <c r="A7" s="123" t="s">
        <v>15</v>
      </c>
      <c r="B7" s="123"/>
      <c r="C7" s="123" t="s">
        <v>20</v>
      </c>
      <c r="D7" s="123"/>
      <c r="E7" s="123" t="s">
        <v>27</v>
      </c>
      <c r="F7" s="123"/>
      <c r="G7" s="123" t="s">
        <v>30</v>
      </c>
      <c r="H7" s="123"/>
      <c r="I7" s="123" t="s">
        <v>36</v>
      </c>
      <c r="J7" s="123"/>
      <c r="K7" s="123" t="s">
        <v>47</v>
      </c>
      <c r="L7" s="123"/>
      <c r="M7" s="123" t="s">
        <v>49</v>
      </c>
      <c r="N7" s="123"/>
      <c r="O7" s="123" t="s">
        <v>53</v>
      </c>
      <c r="P7" s="117"/>
      <c r="Q7" s="112"/>
    </row>
    <row r="8" spans="1:17" s="37" customFormat="1" ht="31.5" customHeight="1" x14ac:dyDescent="0.25">
      <c r="A8" s="35" t="s">
        <v>10</v>
      </c>
      <c r="B8" s="35">
        <v>5</v>
      </c>
      <c r="C8" s="35" t="s">
        <v>6</v>
      </c>
      <c r="D8" s="35">
        <v>5</v>
      </c>
      <c r="E8" s="35" t="s">
        <v>22</v>
      </c>
      <c r="F8" s="35">
        <v>5</v>
      </c>
      <c r="G8" s="35" t="s">
        <v>31</v>
      </c>
      <c r="H8" s="35">
        <v>5</v>
      </c>
      <c r="I8" s="33" t="s">
        <v>41</v>
      </c>
      <c r="J8" s="33">
        <v>5</v>
      </c>
      <c r="K8" s="33" t="s">
        <v>43</v>
      </c>
      <c r="L8" s="33">
        <v>0</v>
      </c>
      <c r="M8" s="33" t="s">
        <v>50</v>
      </c>
      <c r="N8" s="33">
        <v>5</v>
      </c>
      <c r="O8" s="33" t="s">
        <v>54</v>
      </c>
      <c r="P8" s="36">
        <v>5</v>
      </c>
      <c r="Q8" s="112"/>
    </row>
    <row r="9" spans="1:17" s="37" customFormat="1" ht="50.25" customHeight="1" x14ac:dyDescent="0.25">
      <c r="A9" s="35" t="s">
        <v>5</v>
      </c>
      <c r="B9" s="35">
        <v>4</v>
      </c>
      <c r="C9" s="35" t="s">
        <v>17</v>
      </c>
      <c r="D9" s="35">
        <v>3</v>
      </c>
      <c r="E9" s="35" t="s">
        <v>23</v>
      </c>
      <c r="F9" s="35">
        <v>3</v>
      </c>
      <c r="G9" s="35" t="s">
        <v>32</v>
      </c>
      <c r="H9" s="35">
        <v>0</v>
      </c>
      <c r="I9" s="33" t="s">
        <v>37</v>
      </c>
      <c r="J9" s="33">
        <v>4</v>
      </c>
      <c r="K9" s="33" t="s">
        <v>44</v>
      </c>
      <c r="L9" s="33">
        <v>1</v>
      </c>
      <c r="M9" s="33" t="s">
        <v>51</v>
      </c>
      <c r="N9" s="33">
        <v>0</v>
      </c>
      <c r="O9" s="33" t="s">
        <v>55</v>
      </c>
      <c r="P9" s="36">
        <v>0</v>
      </c>
      <c r="Q9" s="112"/>
    </row>
    <row r="10" spans="1:17" s="37" customFormat="1" ht="39" customHeight="1" x14ac:dyDescent="0.25">
      <c r="A10" s="35" t="s">
        <v>11</v>
      </c>
      <c r="B10" s="35">
        <v>3</v>
      </c>
      <c r="C10" s="35" t="s">
        <v>18</v>
      </c>
      <c r="D10" s="35">
        <v>1</v>
      </c>
      <c r="E10" s="35" t="s">
        <v>24</v>
      </c>
      <c r="F10" s="35">
        <v>1</v>
      </c>
      <c r="G10" s="35"/>
      <c r="H10" s="35"/>
      <c r="I10" s="33" t="s">
        <v>38</v>
      </c>
      <c r="J10" s="33">
        <v>3</v>
      </c>
      <c r="K10" s="33" t="s">
        <v>45</v>
      </c>
      <c r="L10" s="33">
        <v>3</v>
      </c>
      <c r="M10" s="38"/>
      <c r="N10" s="38"/>
      <c r="O10" s="39"/>
      <c r="P10" s="40"/>
      <c r="Q10" s="112"/>
    </row>
    <row r="11" spans="1:17" s="37" customFormat="1" ht="41.25" customHeight="1" x14ac:dyDescent="0.25">
      <c r="A11" s="35" t="s">
        <v>12</v>
      </c>
      <c r="B11" s="35">
        <v>2</v>
      </c>
      <c r="C11" s="35" t="s">
        <v>19</v>
      </c>
      <c r="D11" s="35">
        <v>0</v>
      </c>
      <c r="E11" s="35" t="s">
        <v>25</v>
      </c>
      <c r="F11" s="35">
        <v>0</v>
      </c>
      <c r="G11" s="35"/>
      <c r="H11" s="35"/>
      <c r="I11" s="33" t="s">
        <v>39</v>
      </c>
      <c r="J11" s="33">
        <v>2</v>
      </c>
      <c r="K11" s="33" t="s">
        <v>46</v>
      </c>
      <c r="L11" s="33">
        <v>5</v>
      </c>
      <c r="M11" s="38"/>
      <c r="N11" s="38"/>
      <c r="O11" s="39"/>
      <c r="P11" s="40"/>
      <c r="Q11" s="112"/>
    </row>
    <row r="12" spans="1:17" s="37" customFormat="1" ht="15.75" customHeight="1" x14ac:dyDescent="0.25">
      <c r="A12" s="35" t="s">
        <v>13</v>
      </c>
      <c r="B12" s="35">
        <v>1</v>
      </c>
      <c r="C12" s="35"/>
      <c r="D12" s="35"/>
      <c r="E12" s="35" t="s">
        <v>10</v>
      </c>
      <c r="F12" s="35">
        <v>5</v>
      </c>
      <c r="G12" s="35"/>
      <c r="H12" s="35"/>
      <c r="I12" s="33" t="s">
        <v>40</v>
      </c>
      <c r="J12" s="33">
        <v>0</v>
      </c>
      <c r="K12" s="38"/>
      <c r="L12" s="38"/>
      <c r="M12" s="38"/>
      <c r="N12" s="38"/>
      <c r="O12" s="39"/>
      <c r="P12" s="40"/>
      <c r="Q12" s="112"/>
    </row>
    <row r="13" spans="1:17" s="37" customFormat="1" ht="15" customHeight="1" thickBot="1" x14ac:dyDescent="0.3">
      <c r="A13" s="35" t="s">
        <v>14</v>
      </c>
      <c r="B13" s="35">
        <v>0</v>
      </c>
      <c r="C13" s="35"/>
      <c r="D13" s="35"/>
      <c r="E13" s="35" t="s">
        <v>26</v>
      </c>
      <c r="F13" s="35">
        <v>0</v>
      </c>
      <c r="G13" s="35"/>
      <c r="H13" s="35"/>
      <c r="I13" s="33"/>
      <c r="J13" s="33"/>
      <c r="K13" s="38"/>
      <c r="L13" s="38"/>
      <c r="M13" s="38"/>
      <c r="N13" s="38"/>
      <c r="O13" s="39"/>
      <c r="P13" s="40"/>
      <c r="Q13" s="128"/>
    </row>
    <row r="14" spans="1:17" s="37" customFormat="1" ht="22.5" customHeight="1" thickBot="1" x14ac:dyDescent="0.3">
      <c r="A14" s="41" t="s">
        <v>165</v>
      </c>
      <c r="B14" s="41">
        <v>0</v>
      </c>
      <c r="C14" s="41" t="s">
        <v>166</v>
      </c>
      <c r="D14" s="42">
        <v>0</v>
      </c>
      <c r="E14" s="41" t="s">
        <v>167</v>
      </c>
      <c r="F14" s="42">
        <v>0</v>
      </c>
      <c r="G14" s="41"/>
      <c r="H14" s="42">
        <v>5</v>
      </c>
      <c r="I14" s="41" t="s">
        <v>41</v>
      </c>
      <c r="J14" s="33">
        <v>5</v>
      </c>
      <c r="K14" s="38"/>
      <c r="L14" s="38">
        <v>5</v>
      </c>
      <c r="M14" s="38"/>
      <c r="N14" s="38">
        <v>5</v>
      </c>
      <c r="O14" s="39"/>
      <c r="P14" s="40">
        <v>5</v>
      </c>
      <c r="Q14" s="29">
        <f>B14+D14+F14+H14+J14+L14+N14+P14</f>
        <v>25</v>
      </c>
    </row>
    <row r="15" spans="1:17" ht="16.5" thickBot="1" x14ac:dyDescent="0.3"/>
    <row r="16" spans="1:17" ht="19.5" customHeight="1" thickBot="1" x14ac:dyDescent="0.3">
      <c r="A16" s="105" t="s">
        <v>193</v>
      </c>
      <c r="B16" s="106"/>
      <c r="C16" s="106"/>
      <c r="D16" s="106"/>
      <c r="E16" s="106"/>
      <c r="F16" s="106"/>
      <c r="G16" s="107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7" t="s">
        <v>118</v>
      </c>
      <c r="B17" s="127"/>
      <c r="C17" s="127" t="s">
        <v>62</v>
      </c>
      <c r="D17" s="127"/>
      <c r="E17" s="127" t="s">
        <v>67</v>
      </c>
      <c r="F17" s="103"/>
      <c r="G17" s="111" t="s">
        <v>75</v>
      </c>
      <c r="H17" s="50"/>
      <c r="I17" s="51"/>
      <c r="J17" s="51"/>
      <c r="K17" s="51"/>
      <c r="L17" s="51"/>
      <c r="M17" s="51"/>
      <c r="N17" s="51"/>
      <c r="O17" s="51"/>
      <c r="P17" s="51"/>
      <c r="Q17" s="50"/>
    </row>
    <row r="18" spans="1:17" ht="27" customHeight="1" x14ac:dyDescent="0.25">
      <c r="A18" s="129" t="s">
        <v>69</v>
      </c>
      <c r="B18" s="129"/>
      <c r="C18" s="129" t="s">
        <v>70</v>
      </c>
      <c r="D18" s="129"/>
      <c r="E18" s="129" t="s">
        <v>71</v>
      </c>
      <c r="F18" s="114"/>
      <c r="G18" s="112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12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23" t="s">
        <v>58</v>
      </c>
      <c r="B20" s="123"/>
      <c r="C20" s="123" t="s">
        <v>63</v>
      </c>
      <c r="D20" s="123"/>
      <c r="E20" s="123" t="s">
        <v>68</v>
      </c>
      <c r="F20" s="117"/>
      <c r="G20" s="112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23" t="s">
        <v>59</v>
      </c>
      <c r="B21" s="123"/>
      <c r="C21" s="123"/>
      <c r="D21" s="123"/>
      <c r="E21" s="123" t="s">
        <v>72</v>
      </c>
      <c r="F21" s="117"/>
      <c r="G21" s="112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7" customFormat="1" ht="13.5" customHeight="1" x14ac:dyDescent="0.25">
      <c r="A22" s="35" t="s">
        <v>60</v>
      </c>
      <c r="B22" s="35">
        <v>5</v>
      </c>
      <c r="C22" s="35" t="s">
        <v>66</v>
      </c>
      <c r="D22" s="35">
        <v>5</v>
      </c>
      <c r="E22" s="35" t="s">
        <v>73</v>
      </c>
      <c r="F22" s="43">
        <v>5</v>
      </c>
      <c r="G22" s="112"/>
      <c r="H22" s="44"/>
      <c r="I22" s="45"/>
      <c r="J22" s="45"/>
      <c r="K22" s="45"/>
      <c r="L22" s="45"/>
      <c r="M22" s="45"/>
      <c r="N22" s="45"/>
      <c r="O22" s="45"/>
      <c r="P22" s="45"/>
      <c r="Q22" s="44"/>
    </row>
    <row r="23" spans="1:17" s="37" customFormat="1" ht="15" customHeight="1" x14ac:dyDescent="0.25">
      <c r="A23" s="35" t="s">
        <v>61</v>
      </c>
      <c r="B23" s="35">
        <v>0</v>
      </c>
      <c r="C23" s="35" t="s">
        <v>64</v>
      </c>
      <c r="D23" s="35">
        <v>4</v>
      </c>
      <c r="E23" s="35" t="s">
        <v>74</v>
      </c>
      <c r="F23" s="43">
        <v>0</v>
      </c>
      <c r="G23" s="112"/>
      <c r="H23" s="44"/>
      <c r="I23" s="45"/>
      <c r="J23" s="45"/>
      <c r="K23" s="45"/>
      <c r="L23" s="45"/>
      <c r="M23" s="45"/>
      <c r="N23" s="45"/>
      <c r="O23" s="45"/>
      <c r="P23" s="45"/>
      <c r="Q23" s="44"/>
    </row>
    <row r="24" spans="1:17" s="37" customFormat="1" ht="12" customHeight="1" x14ac:dyDescent="0.25">
      <c r="A24" s="35"/>
      <c r="B24" s="35"/>
      <c r="C24" s="35" t="s">
        <v>65</v>
      </c>
      <c r="D24" s="35">
        <v>3</v>
      </c>
      <c r="E24" s="35" t="s">
        <v>60</v>
      </c>
      <c r="F24" s="43">
        <v>5</v>
      </c>
      <c r="G24" s="112"/>
      <c r="H24" s="44"/>
      <c r="I24" s="45"/>
      <c r="J24" s="45"/>
      <c r="K24" s="45"/>
      <c r="L24" s="45"/>
      <c r="M24" s="46"/>
      <c r="N24" s="46"/>
      <c r="O24" s="47"/>
      <c r="P24" s="47"/>
      <c r="Q24" s="44"/>
    </row>
    <row r="25" spans="1:17" s="37" customFormat="1" ht="13.5" customHeight="1" thickBot="1" x14ac:dyDescent="0.3">
      <c r="A25" s="35"/>
      <c r="B25" s="35"/>
      <c r="C25" s="35" t="s">
        <v>61</v>
      </c>
      <c r="D25" s="35">
        <v>0</v>
      </c>
      <c r="E25" s="35" t="s">
        <v>61</v>
      </c>
      <c r="F25" s="43">
        <v>0</v>
      </c>
      <c r="G25" s="128"/>
      <c r="H25" s="44"/>
      <c r="I25" s="45"/>
      <c r="J25" s="45"/>
      <c r="K25" s="45"/>
      <c r="L25" s="45"/>
      <c r="M25" s="46"/>
      <c r="N25" s="46"/>
      <c r="O25" s="47"/>
      <c r="P25" s="47"/>
      <c r="Q25" s="44"/>
    </row>
    <row r="26" spans="1:17" s="37" customFormat="1" ht="15.75" customHeight="1" thickBot="1" x14ac:dyDescent="0.3">
      <c r="A26" s="41" t="s">
        <v>168</v>
      </c>
      <c r="B26" s="35">
        <v>5</v>
      </c>
      <c r="C26" s="41" t="s">
        <v>169</v>
      </c>
      <c r="D26" s="35">
        <v>5</v>
      </c>
      <c r="E26" s="41" t="s">
        <v>169</v>
      </c>
      <c r="F26" s="43">
        <v>5</v>
      </c>
      <c r="G26" s="28">
        <f>B26+D26+F26</f>
        <v>15</v>
      </c>
      <c r="H26" s="44"/>
      <c r="I26" s="45"/>
      <c r="J26" s="45"/>
      <c r="K26" s="46"/>
      <c r="L26" s="46"/>
      <c r="M26" s="46"/>
      <c r="N26" s="46"/>
      <c r="O26" s="47"/>
      <c r="P26" s="47"/>
      <c r="Q26" s="44"/>
    </row>
    <row r="27" spans="1:17" ht="16.5" thickBot="1" x14ac:dyDescent="0.3"/>
    <row r="28" spans="1:17" ht="19.5" customHeight="1" thickBot="1" x14ac:dyDescent="0.3">
      <c r="A28" s="105" t="s">
        <v>109</v>
      </c>
      <c r="B28" s="106"/>
      <c r="C28" s="106"/>
      <c r="D28" s="106"/>
      <c r="E28" s="106"/>
      <c r="F28" s="106"/>
      <c r="G28" s="107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7" t="s">
        <v>76</v>
      </c>
      <c r="B29" s="127"/>
      <c r="C29" s="127" t="s">
        <v>83</v>
      </c>
      <c r="D29" s="127"/>
      <c r="E29" s="99" t="s">
        <v>85</v>
      </c>
      <c r="F29" s="130"/>
      <c r="G29" s="111" t="s">
        <v>75</v>
      </c>
      <c r="H29" s="50"/>
      <c r="I29" s="51"/>
      <c r="J29" s="51"/>
      <c r="K29" s="51"/>
      <c r="L29" s="51"/>
      <c r="M29" s="51"/>
      <c r="N29" s="51"/>
      <c r="O29" s="51"/>
      <c r="P29" s="51"/>
      <c r="Q29" s="50"/>
    </row>
    <row r="30" spans="1:17" ht="28.5" customHeight="1" x14ac:dyDescent="0.25">
      <c r="A30" s="129" t="s">
        <v>117</v>
      </c>
      <c r="B30" s="129"/>
      <c r="C30" s="129" t="s">
        <v>87</v>
      </c>
      <c r="D30" s="129"/>
      <c r="E30" s="103"/>
      <c r="F30" s="131"/>
      <c r="G30" s="112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23" t="s">
        <v>78</v>
      </c>
      <c r="B31" s="123"/>
      <c r="C31" s="123" t="s">
        <v>88</v>
      </c>
      <c r="D31" s="123"/>
      <c r="E31" s="123" t="s">
        <v>86</v>
      </c>
      <c r="F31" s="117"/>
      <c r="G31" s="112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23" t="s">
        <v>77</v>
      </c>
      <c r="B32" s="123"/>
      <c r="C32" s="123" t="s">
        <v>84</v>
      </c>
      <c r="D32" s="123"/>
      <c r="E32" s="123" t="s">
        <v>89</v>
      </c>
      <c r="F32" s="117"/>
      <c r="G32" s="112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7" customFormat="1" ht="24.75" customHeight="1" x14ac:dyDescent="0.25">
      <c r="A33" s="35" t="s">
        <v>79</v>
      </c>
      <c r="B33" s="35">
        <v>5</v>
      </c>
      <c r="C33" s="35" t="s">
        <v>60</v>
      </c>
      <c r="D33" s="35">
        <v>5</v>
      </c>
      <c r="E33" s="33" t="s">
        <v>90</v>
      </c>
      <c r="F33" s="43">
        <v>5</v>
      </c>
      <c r="G33" s="112"/>
      <c r="H33" s="44"/>
      <c r="I33" s="45"/>
      <c r="J33" s="45"/>
      <c r="K33" s="45"/>
      <c r="L33" s="45"/>
      <c r="M33" s="45"/>
      <c r="N33" s="45"/>
      <c r="O33" s="45"/>
      <c r="P33" s="45"/>
      <c r="Q33" s="44"/>
    </row>
    <row r="34" spans="1:17" s="37" customFormat="1" ht="62.25" customHeight="1" x14ac:dyDescent="0.25">
      <c r="A34" s="35" t="s">
        <v>80</v>
      </c>
      <c r="B34" s="35">
        <v>3</v>
      </c>
      <c r="C34" s="35" t="s">
        <v>61</v>
      </c>
      <c r="D34" s="35">
        <v>0</v>
      </c>
      <c r="E34" s="33" t="s">
        <v>91</v>
      </c>
      <c r="F34" s="43">
        <v>0</v>
      </c>
      <c r="G34" s="112"/>
      <c r="H34" s="44"/>
      <c r="I34" s="45"/>
      <c r="J34" s="45"/>
      <c r="K34" s="45"/>
      <c r="L34" s="45"/>
      <c r="M34" s="45"/>
      <c r="N34" s="45"/>
      <c r="O34" s="45"/>
      <c r="P34" s="45"/>
      <c r="Q34" s="44"/>
    </row>
    <row r="35" spans="1:17" s="37" customFormat="1" ht="12" customHeight="1" x14ac:dyDescent="0.25">
      <c r="A35" s="35" t="s">
        <v>81</v>
      </c>
      <c r="B35" s="35">
        <v>1</v>
      </c>
      <c r="C35" s="35"/>
      <c r="D35" s="35"/>
      <c r="E35" s="35"/>
      <c r="F35" s="43"/>
      <c r="G35" s="112"/>
      <c r="H35" s="44"/>
      <c r="I35" s="45"/>
      <c r="J35" s="45"/>
      <c r="K35" s="45"/>
      <c r="L35" s="45"/>
      <c r="M35" s="46"/>
      <c r="N35" s="46"/>
      <c r="O35" s="47"/>
      <c r="P35" s="47"/>
      <c r="Q35" s="44"/>
    </row>
    <row r="36" spans="1:17" s="37" customFormat="1" ht="13.5" customHeight="1" thickBot="1" x14ac:dyDescent="0.3">
      <c r="A36" s="35" t="s">
        <v>82</v>
      </c>
      <c r="B36" s="35">
        <v>0</v>
      </c>
      <c r="C36" s="35"/>
      <c r="D36" s="35"/>
      <c r="E36" s="35"/>
      <c r="F36" s="43"/>
      <c r="G36" s="128"/>
      <c r="H36" s="44"/>
      <c r="I36" s="45"/>
      <c r="J36" s="45"/>
      <c r="K36" s="45"/>
      <c r="L36" s="45"/>
      <c r="M36" s="46"/>
      <c r="N36" s="46"/>
      <c r="O36" s="47"/>
      <c r="P36" s="47"/>
      <c r="Q36" s="44"/>
    </row>
    <row r="37" spans="1:17" s="37" customFormat="1" ht="15.75" customHeight="1" thickBot="1" x14ac:dyDescent="0.3">
      <c r="A37" s="41" t="s">
        <v>169</v>
      </c>
      <c r="B37" s="35">
        <v>5</v>
      </c>
      <c r="C37" s="41" t="s">
        <v>169</v>
      </c>
      <c r="D37" s="35">
        <v>5</v>
      </c>
      <c r="E37" s="41"/>
      <c r="F37" s="43">
        <v>5</v>
      </c>
      <c r="G37" s="28">
        <f>B37+D37+F37</f>
        <v>15</v>
      </c>
      <c r="H37" s="44"/>
      <c r="I37" s="45"/>
      <c r="J37" s="45"/>
      <c r="K37" s="46"/>
      <c r="L37" s="46"/>
      <c r="M37" s="46"/>
      <c r="N37" s="46"/>
      <c r="O37" s="47"/>
      <c r="P37" s="47"/>
      <c r="Q37" s="44"/>
    </row>
    <row r="38" spans="1:17" ht="16.5" thickBot="1" x14ac:dyDescent="0.3"/>
    <row r="39" spans="1:17" ht="39.75" customHeight="1" thickBot="1" x14ac:dyDescent="0.3">
      <c r="A39" s="124" t="s">
        <v>110</v>
      </c>
      <c r="B39" s="125"/>
      <c r="C39" s="125"/>
      <c r="D39" s="125"/>
      <c r="E39" s="12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7" t="s">
        <v>92</v>
      </c>
      <c r="B40" s="127"/>
      <c r="C40" s="127" t="s">
        <v>97</v>
      </c>
      <c r="D40" s="127"/>
      <c r="E40" s="111" t="s">
        <v>75</v>
      </c>
      <c r="F40" s="51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0"/>
    </row>
    <row r="41" spans="1:17" ht="130.5" customHeight="1" x14ac:dyDescent="0.25">
      <c r="A41" s="123" t="s">
        <v>93</v>
      </c>
      <c r="B41" s="123"/>
      <c r="C41" s="123" t="s">
        <v>98</v>
      </c>
      <c r="D41" s="123"/>
      <c r="E41" s="112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23" t="s">
        <v>94</v>
      </c>
      <c r="B42" s="123"/>
      <c r="C42" s="123" t="s">
        <v>99</v>
      </c>
      <c r="D42" s="123"/>
      <c r="E42" s="112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12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1" t="s">
        <v>96</v>
      </c>
      <c r="B44" s="30">
        <v>0</v>
      </c>
      <c r="C44" s="31" t="s">
        <v>101</v>
      </c>
      <c r="D44" s="30">
        <v>3</v>
      </c>
      <c r="E44" s="112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17">
        <v>5</v>
      </c>
      <c r="C45" s="8" t="s">
        <v>102</v>
      </c>
      <c r="D45" s="49">
        <v>5</v>
      </c>
      <c r="E45" s="28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2"/>
      <c r="B46" s="24"/>
      <c r="C46" s="32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05" t="s">
        <v>111</v>
      </c>
      <c r="B47" s="106"/>
      <c r="C47" s="106"/>
      <c r="D47" s="106"/>
      <c r="E47" s="10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08" t="s">
        <v>106</v>
      </c>
      <c r="B48" s="109"/>
      <c r="C48" s="109"/>
      <c r="D48" s="110"/>
      <c r="E48" s="111" t="s">
        <v>75</v>
      </c>
      <c r="F48" s="51"/>
      <c r="G48" s="113"/>
      <c r="H48" s="50"/>
      <c r="I48" s="51"/>
      <c r="J48" s="51"/>
      <c r="K48" s="51"/>
      <c r="L48" s="51"/>
      <c r="M48" s="51"/>
      <c r="N48" s="51"/>
      <c r="O48" s="51"/>
      <c r="P48" s="51"/>
      <c r="Q48" s="50"/>
    </row>
    <row r="49" spans="1:17" ht="22.5" customHeight="1" x14ac:dyDescent="0.25">
      <c r="A49" s="114" t="s">
        <v>104</v>
      </c>
      <c r="B49" s="115"/>
      <c r="C49" s="115"/>
      <c r="D49" s="116"/>
      <c r="E49" s="112"/>
      <c r="F49" s="16"/>
      <c r="G49" s="113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17" t="s">
        <v>103</v>
      </c>
      <c r="B50" s="118"/>
      <c r="C50" s="118"/>
      <c r="D50" s="119"/>
      <c r="E50" s="112"/>
      <c r="F50" s="19"/>
      <c r="G50" s="113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17" t="s">
        <v>105</v>
      </c>
      <c r="B51" s="118"/>
      <c r="C51" s="118"/>
      <c r="D51" s="119"/>
      <c r="E51" s="112"/>
      <c r="F51" s="19"/>
      <c r="G51" s="113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7" customFormat="1" ht="17.25" customHeight="1" x14ac:dyDescent="0.25">
      <c r="A52" s="120" t="s">
        <v>107</v>
      </c>
      <c r="B52" s="121"/>
      <c r="C52" s="122"/>
      <c r="D52" s="35">
        <v>5</v>
      </c>
      <c r="E52" s="112"/>
      <c r="F52" s="48"/>
      <c r="G52" s="113"/>
      <c r="H52" s="44"/>
      <c r="I52" s="45"/>
      <c r="J52" s="45"/>
      <c r="K52" s="45"/>
      <c r="L52" s="45"/>
      <c r="M52" s="45"/>
      <c r="N52" s="45"/>
      <c r="O52" s="45"/>
      <c r="P52" s="45"/>
      <c r="Q52" s="44"/>
    </row>
    <row r="53" spans="1:17" s="37" customFormat="1" ht="20.25" customHeight="1" thickBot="1" x14ac:dyDescent="0.3">
      <c r="A53" s="120" t="s">
        <v>61</v>
      </c>
      <c r="B53" s="121"/>
      <c r="C53" s="122"/>
      <c r="D53" s="35">
        <v>0</v>
      </c>
      <c r="E53" s="112"/>
      <c r="F53" s="48"/>
      <c r="G53" s="113"/>
      <c r="H53" s="44"/>
      <c r="I53" s="45"/>
      <c r="J53" s="45"/>
      <c r="K53" s="45"/>
      <c r="L53" s="45"/>
      <c r="M53" s="45"/>
      <c r="N53" s="45"/>
      <c r="O53" s="45"/>
      <c r="P53" s="45"/>
      <c r="Q53" s="44"/>
    </row>
    <row r="54" spans="1:17" s="9" customFormat="1" ht="15.75" customHeight="1" thickBot="1" x14ac:dyDescent="0.3">
      <c r="A54" s="94" t="s">
        <v>169</v>
      </c>
      <c r="B54" s="95"/>
      <c r="C54" s="96"/>
      <c r="D54" s="49">
        <v>5</v>
      </c>
      <c r="E54" s="53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97" t="s">
        <v>119</v>
      </c>
      <c r="B56" s="98"/>
      <c r="C56" s="98"/>
      <c r="D56" s="98"/>
      <c r="E56" s="54">
        <f>E54+Q14+G26+G37+E45</f>
        <v>70</v>
      </c>
    </row>
  </sheetData>
  <mergeCells count="76">
    <mergeCell ref="A2:J2"/>
    <mergeCell ref="A3:Q3"/>
    <mergeCell ref="A4:B4"/>
    <mergeCell ref="C4:D4"/>
    <mergeCell ref="E4:F4"/>
    <mergeCell ref="G4:H5"/>
    <mergeCell ref="I4:J4"/>
    <mergeCell ref="M4:N5"/>
    <mergeCell ref="O4:P5"/>
    <mergeCell ref="Q4:Q13"/>
    <mergeCell ref="A5:B5"/>
    <mergeCell ref="C5:D5"/>
    <mergeCell ref="E5:F5"/>
    <mergeCell ref="I5:J5"/>
    <mergeCell ref="A6:B6"/>
    <mergeCell ref="C6:D6"/>
    <mergeCell ref="E6:F6"/>
    <mergeCell ref="G6:H6"/>
    <mergeCell ref="I6:J6"/>
    <mergeCell ref="M6:N6"/>
    <mergeCell ref="O6:P6"/>
    <mergeCell ref="A7:B7"/>
    <mergeCell ref="C7:D7"/>
    <mergeCell ref="E7:F7"/>
    <mergeCell ref="G7:H7"/>
    <mergeCell ref="I7:J7"/>
    <mergeCell ref="K7:L7"/>
    <mergeCell ref="M7:N7"/>
    <mergeCell ref="A28:G28"/>
    <mergeCell ref="O7:P7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A29:B29"/>
    <mergeCell ref="C29:D29"/>
    <mergeCell ref="E29:F30"/>
    <mergeCell ref="G29:G36"/>
    <mergeCell ref="A30:B30"/>
    <mergeCell ref="C30:D30"/>
    <mergeCell ref="A31:B31"/>
    <mergeCell ref="C31:D31"/>
    <mergeCell ref="E31:F31"/>
    <mergeCell ref="A32:B32"/>
    <mergeCell ref="C40:D40"/>
    <mergeCell ref="E40:E44"/>
    <mergeCell ref="A41:B41"/>
    <mergeCell ref="C41:D41"/>
    <mergeCell ref="A42:B42"/>
    <mergeCell ref="C42:D42"/>
    <mergeCell ref="A54:C54"/>
    <mergeCell ref="A56:D56"/>
    <mergeCell ref="K4:L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C32:D32"/>
    <mergeCell ref="E32:F32"/>
    <mergeCell ref="A39:E39"/>
    <mergeCell ref="A40:B40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11" zoomScale="120" zoomScaleNormal="120" workbookViewId="0">
      <selection activeCell="G26" sqref="G26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32" t="s">
        <v>154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7" ht="19.5" customHeight="1" thickBot="1" x14ac:dyDescent="0.3">
      <c r="A3" s="105" t="s">
        <v>108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</row>
    <row r="4" spans="1:17" s="7" customFormat="1" ht="139.5" customHeight="1" x14ac:dyDescent="0.25">
      <c r="A4" s="127" t="s">
        <v>153</v>
      </c>
      <c r="B4" s="127"/>
      <c r="C4" s="127" t="s">
        <v>29</v>
      </c>
      <c r="D4" s="127"/>
      <c r="E4" s="127" t="s">
        <v>28</v>
      </c>
      <c r="F4" s="127"/>
      <c r="G4" s="99" t="s">
        <v>113</v>
      </c>
      <c r="H4" s="100"/>
      <c r="I4" s="127" t="s">
        <v>42</v>
      </c>
      <c r="J4" s="127"/>
      <c r="K4" s="99" t="s">
        <v>7</v>
      </c>
      <c r="L4" s="100"/>
      <c r="M4" s="99" t="s">
        <v>48</v>
      </c>
      <c r="N4" s="100"/>
      <c r="O4" s="99" t="s">
        <v>56</v>
      </c>
      <c r="P4" s="130"/>
      <c r="Q4" s="112" t="s">
        <v>8</v>
      </c>
    </row>
    <row r="5" spans="1:17" s="34" customFormat="1" ht="27.75" customHeight="1" x14ac:dyDescent="0.25">
      <c r="A5" s="129" t="s">
        <v>114</v>
      </c>
      <c r="B5" s="129"/>
      <c r="C5" s="129" t="s">
        <v>115</v>
      </c>
      <c r="D5" s="129"/>
      <c r="E5" s="133" t="s">
        <v>116</v>
      </c>
      <c r="F5" s="133"/>
      <c r="G5" s="103"/>
      <c r="H5" s="104"/>
      <c r="I5" s="129" t="s">
        <v>34</v>
      </c>
      <c r="J5" s="129"/>
      <c r="K5" s="101"/>
      <c r="L5" s="102"/>
      <c r="M5" s="101"/>
      <c r="N5" s="102"/>
      <c r="O5" s="103"/>
      <c r="P5" s="131"/>
      <c r="Q5" s="112"/>
    </row>
    <row r="6" spans="1:17" ht="249.75" customHeight="1" x14ac:dyDescent="0.25">
      <c r="A6" s="123" t="s">
        <v>9</v>
      </c>
      <c r="B6" s="123"/>
      <c r="C6" s="123" t="s">
        <v>16</v>
      </c>
      <c r="D6" s="123"/>
      <c r="E6" s="123" t="s">
        <v>21</v>
      </c>
      <c r="F6" s="123"/>
      <c r="G6" s="123" t="s">
        <v>33</v>
      </c>
      <c r="H6" s="123"/>
      <c r="I6" s="123" t="s">
        <v>35</v>
      </c>
      <c r="J6" s="123"/>
      <c r="K6" s="103"/>
      <c r="L6" s="104"/>
      <c r="M6" s="123" t="s">
        <v>57</v>
      </c>
      <c r="N6" s="123"/>
      <c r="O6" s="123" t="s">
        <v>52</v>
      </c>
      <c r="P6" s="117"/>
      <c r="Q6" s="112"/>
    </row>
    <row r="7" spans="1:17" ht="105.75" customHeight="1" x14ac:dyDescent="0.25">
      <c r="A7" s="123" t="s">
        <v>15</v>
      </c>
      <c r="B7" s="123"/>
      <c r="C7" s="123" t="s">
        <v>20</v>
      </c>
      <c r="D7" s="123"/>
      <c r="E7" s="123" t="s">
        <v>27</v>
      </c>
      <c r="F7" s="123"/>
      <c r="G7" s="123" t="s">
        <v>30</v>
      </c>
      <c r="H7" s="123"/>
      <c r="I7" s="123" t="s">
        <v>36</v>
      </c>
      <c r="J7" s="123"/>
      <c r="K7" s="123" t="s">
        <v>47</v>
      </c>
      <c r="L7" s="123"/>
      <c r="M7" s="123" t="s">
        <v>49</v>
      </c>
      <c r="N7" s="123"/>
      <c r="O7" s="123" t="s">
        <v>53</v>
      </c>
      <c r="P7" s="117"/>
      <c r="Q7" s="112"/>
    </row>
    <row r="8" spans="1:17" s="37" customFormat="1" ht="31.5" customHeight="1" x14ac:dyDescent="0.25">
      <c r="A8" s="35" t="s">
        <v>10</v>
      </c>
      <c r="B8" s="35">
        <v>5</v>
      </c>
      <c r="C8" s="35" t="s">
        <v>6</v>
      </c>
      <c r="D8" s="35">
        <v>5</v>
      </c>
      <c r="E8" s="35" t="s">
        <v>22</v>
      </c>
      <c r="F8" s="35">
        <v>5</v>
      </c>
      <c r="G8" s="35" t="s">
        <v>31</v>
      </c>
      <c r="H8" s="35">
        <v>5</v>
      </c>
      <c r="I8" s="33" t="s">
        <v>41</v>
      </c>
      <c r="J8" s="33">
        <v>5</v>
      </c>
      <c r="K8" s="33" t="s">
        <v>43</v>
      </c>
      <c r="L8" s="33">
        <v>0</v>
      </c>
      <c r="M8" s="33" t="s">
        <v>50</v>
      </c>
      <c r="N8" s="33">
        <v>5</v>
      </c>
      <c r="O8" s="33" t="s">
        <v>54</v>
      </c>
      <c r="P8" s="36">
        <v>5</v>
      </c>
      <c r="Q8" s="112"/>
    </row>
    <row r="9" spans="1:17" s="37" customFormat="1" ht="50.25" customHeight="1" x14ac:dyDescent="0.25">
      <c r="A9" s="35" t="s">
        <v>5</v>
      </c>
      <c r="B9" s="35">
        <v>4</v>
      </c>
      <c r="C9" s="35" t="s">
        <v>17</v>
      </c>
      <c r="D9" s="35">
        <v>3</v>
      </c>
      <c r="E9" s="35" t="s">
        <v>23</v>
      </c>
      <c r="F9" s="35">
        <v>3</v>
      </c>
      <c r="G9" s="35" t="s">
        <v>32</v>
      </c>
      <c r="H9" s="35">
        <v>0</v>
      </c>
      <c r="I9" s="33" t="s">
        <v>37</v>
      </c>
      <c r="J9" s="33">
        <v>4</v>
      </c>
      <c r="K9" s="33" t="s">
        <v>44</v>
      </c>
      <c r="L9" s="33">
        <v>1</v>
      </c>
      <c r="M9" s="33" t="s">
        <v>51</v>
      </c>
      <c r="N9" s="33">
        <v>0</v>
      </c>
      <c r="O9" s="33" t="s">
        <v>55</v>
      </c>
      <c r="P9" s="36">
        <v>0</v>
      </c>
      <c r="Q9" s="112"/>
    </row>
    <row r="10" spans="1:17" s="37" customFormat="1" ht="39" customHeight="1" x14ac:dyDescent="0.25">
      <c r="A10" s="35" t="s">
        <v>11</v>
      </c>
      <c r="B10" s="35">
        <v>3</v>
      </c>
      <c r="C10" s="35" t="s">
        <v>18</v>
      </c>
      <c r="D10" s="35">
        <v>1</v>
      </c>
      <c r="E10" s="35" t="s">
        <v>24</v>
      </c>
      <c r="F10" s="35">
        <v>1</v>
      </c>
      <c r="G10" s="35"/>
      <c r="H10" s="35"/>
      <c r="I10" s="33" t="s">
        <v>38</v>
      </c>
      <c r="J10" s="33">
        <v>3</v>
      </c>
      <c r="K10" s="33" t="s">
        <v>45</v>
      </c>
      <c r="L10" s="33">
        <v>3</v>
      </c>
      <c r="M10" s="38"/>
      <c r="N10" s="38"/>
      <c r="O10" s="39"/>
      <c r="P10" s="40"/>
      <c r="Q10" s="112"/>
    </row>
    <row r="11" spans="1:17" s="37" customFormat="1" ht="41.25" customHeight="1" x14ac:dyDescent="0.25">
      <c r="A11" s="35" t="s">
        <v>12</v>
      </c>
      <c r="B11" s="35">
        <v>2</v>
      </c>
      <c r="C11" s="35" t="s">
        <v>19</v>
      </c>
      <c r="D11" s="35">
        <v>0</v>
      </c>
      <c r="E11" s="35" t="s">
        <v>25</v>
      </c>
      <c r="F11" s="35">
        <v>0</v>
      </c>
      <c r="G11" s="35"/>
      <c r="H11" s="35"/>
      <c r="I11" s="33" t="s">
        <v>39</v>
      </c>
      <c r="J11" s="33">
        <v>2</v>
      </c>
      <c r="K11" s="33" t="s">
        <v>46</v>
      </c>
      <c r="L11" s="33">
        <v>5</v>
      </c>
      <c r="M11" s="38"/>
      <c r="N11" s="38"/>
      <c r="O11" s="39"/>
      <c r="P11" s="40"/>
      <c r="Q11" s="112"/>
    </row>
    <row r="12" spans="1:17" s="37" customFormat="1" ht="15.75" customHeight="1" x14ac:dyDescent="0.25">
      <c r="A12" s="35" t="s">
        <v>13</v>
      </c>
      <c r="B12" s="35">
        <v>1</v>
      </c>
      <c r="C12" s="35"/>
      <c r="D12" s="35"/>
      <c r="E12" s="35" t="s">
        <v>10</v>
      </c>
      <c r="F12" s="35">
        <v>5</v>
      </c>
      <c r="G12" s="35"/>
      <c r="H12" s="35"/>
      <c r="I12" s="33" t="s">
        <v>40</v>
      </c>
      <c r="J12" s="33">
        <v>0</v>
      </c>
      <c r="K12" s="38"/>
      <c r="L12" s="38"/>
      <c r="M12" s="38"/>
      <c r="N12" s="38"/>
      <c r="O12" s="39"/>
      <c r="P12" s="40"/>
      <c r="Q12" s="112"/>
    </row>
    <row r="13" spans="1:17" s="37" customFormat="1" ht="15" customHeight="1" thickBot="1" x14ac:dyDescent="0.3">
      <c r="A13" s="35" t="s">
        <v>14</v>
      </c>
      <c r="B13" s="35">
        <v>0</v>
      </c>
      <c r="C13" s="35"/>
      <c r="D13" s="35"/>
      <c r="E13" s="35" t="s">
        <v>26</v>
      </c>
      <c r="F13" s="35">
        <v>0</v>
      </c>
      <c r="G13" s="35"/>
      <c r="H13" s="35"/>
      <c r="I13" s="33"/>
      <c r="J13" s="33"/>
      <c r="K13" s="38"/>
      <c r="L13" s="38"/>
      <c r="M13" s="38"/>
      <c r="N13" s="38"/>
      <c r="O13" s="39"/>
      <c r="P13" s="40"/>
      <c r="Q13" s="128"/>
    </row>
    <row r="14" spans="1:17" s="37" customFormat="1" ht="22.5" customHeight="1" thickBot="1" x14ac:dyDescent="0.3">
      <c r="A14" s="41" t="s">
        <v>170</v>
      </c>
      <c r="B14" s="41">
        <v>3</v>
      </c>
      <c r="C14" s="41" t="s">
        <v>171</v>
      </c>
      <c r="D14" s="42">
        <v>3</v>
      </c>
      <c r="E14" s="41" t="s">
        <v>172</v>
      </c>
      <c r="F14" s="42">
        <v>0</v>
      </c>
      <c r="G14" s="41"/>
      <c r="H14" s="42">
        <v>5</v>
      </c>
      <c r="I14" s="41" t="s">
        <v>41</v>
      </c>
      <c r="J14" s="33">
        <v>5</v>
      </c>
      <c r="K14" s="38"/>
      <c r="L14" s="38">
        <v>5</v>
      </c>
      <c r="M14" s="38"/>
      <c r="N14" s="38">
        <v>0</v>
      </c>
      <c r="O14" s="39"/>
      <c r="P14" s="40">
        <v>0</v>
      </c>
      <c r="Q14" s="29">
        <f>B14+D14+F14+H14+J14+L14+N14+P14</f>
        <v>21</v>
      </c>
    </row>
    <row r="15" spans="1:17" ht="16.5" thickBot="1" x14ac:dyDescent="0.3"/>
    <row r="16" spans="1:17" ht="19.5" customHeight="1" thickBot="1" x14ac:dyDescent="0.3">
      <c r="A16" s="105" t="s">
        <v>193</v>
      </c>
      <c r="B16" s="106"/>
      <c r="C16" s="106"/>
      <c r="D16" s="106"/>
      <c r="E16" s="106"/>
      <c r="F16" s="106"/>
      <c r="G16" s="107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7" t="s">
        <v>118</v>
      </c>
      <c r="B17" s="127"/>
      <c r="C17" s="127" t="s">
        <v>62</v>
      </c>
      <c r="D17" s="127"/>
      <c r="E17" s="127" t="s">
        <v>67</v>
      </c>
      <c r="F17" s="103"/>
      <c r="G17" s="111" t="s">
        <v>75</v>
      </c>
      <c r="H17" s="50"/>
      <c r="I17" s="51"/>
      <c r="J17" s="51"/>
      <c r="K17" s="51"/>
      <c r="L17" s="51"/>
      <c r="M17" s="51"/>
      <c r="N17" s="51"/>
      <c r="O17" s="51"/>
      <c r="P17" s="51"/>
      <c r="Q17" s="50"/>
    </row>
    <row r="18" spans="1:17" ht="27" customHeight="1" x14ac:dyDescent="0.25">
      <c r="A18" s="129" t="s">
        <v>69</v>
      </c>
      <c r="B18" s="129"/>
      <c r="C18" s="129" t="s">
        <v>70</v>
      </c>
      <c r="D18" s="129"/>
      <c r="E18" s="129" t="s">
        <v>71</v>
      </c>
      <c r="F18" s="114"/>
      <c r="G18" s="112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12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23" t="s">
        <v>58</v>
      </c>
      <c r="B20" s="123"/>
      <c r="C20" s="123" t="s">
        <v>63</v>
      </c>
      <c r="D20" s="123"/>
      <c r="E20" s="123" t="s">
        <v>68</v>
      </c>
      <c r="F20" s="117"/>
      <c r="G20" s="112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23" t="s">
        <v>59</v>
      </c>
      <c r="B21" s="123"/>
      <c r="C21" s="123"/>
      <c r="D21" s="123"/>
      <c r="E21" s="123" t="s">
        <v>72</v>
      </c>
      <c r="F21" s="117"/>
      <c r="G21" s="112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7" customFormat="1" ht="13.5" customHeight="1" x14ac:dyDescent="0.25">
      <c r="A22" s="35" t="s">
        <v>60</v>
      </c>
      <c r="B22" s="35">
        <v>5</v>
      </c>
      <c r="C22" s="35" t="s">
        <v>66</v>
      </c>
      <c r="D22" s="35">
        <v>5</v>
      </c>
      <c r="E22" s="35" t="s">
        <v>73</v>
      </c>
      <c r="F22" s="43">
        <v>5</v>
      </c>
      <c r="G22" s="112"/>
      <c r="H22" s="44"/>
      <c r="I22" s="45"/>
      <c r="J22" s="45"/>
      <c r="K22" s="45"/>
      <c r="L22" s="45"/>
      <c r="M22" s="45"/>
      <c r="N22" s="45"/>
      <c r="O22" s="45"/>
      <c r="P22" s="45"/>
      <c r="Q22" s="44"/>
    </row>
    <row r="23" spans="1:17" s="37" customFormat="1" ht="15" customHeight="1" x14ac:dyDescent="0.25">
      <c r="A23" s="35" t="s">
        <v>61</v>
      </c>
      <c r="B23" s="35">
        <v>0</v>
      </c>
      <c r="C23" s="35" t="s">
        <v>64</v>
      </c>
      <c r="D23" s="35">
        <v>4</v>
      </c>
      <c r="E23" s="35" t="s">
        <v>74</v>
      </c>
      <c r="F23" s="43">
        <v>0</v>
      </c>
      <c r="G23" s="112"/>
      <c r="H23" s="44"/>
      <c r="I23" s="45"/>
      <c r="J23" s="45"/>
      <c r="K23" s="45"/>
      <c r="L23" s="45"/>
      <c r="M23" s="45"/>
      <c r="N23" s="45"/>
      <c r="O23" s="45"/>
      <c r="P23" s="45"/>
      <c r="Q23" s="44"/>
    </row>
    <row r="24" spans="1:17" s="37" customFormat="1" ht="12" customHeight="1" x14ac:dyDescent="0.25">
      <c r="A24" s="35"/>
      <c r="B24" s="35"/>
      <c r="C24" s="35" t="s">
        <v>65</v>
      </c>
      <c r="D24" s="35">
        <v>3</v>
      </c>
      <c r="E24" s="35" t="s">
        <v>60</v>
      </c>
      <c r="F24" s="43">
        <v>5</v>
      </c>
      <c r="G24" s="112"/>
      <c r="H24" s="44"/>
      <c r="I24" s="45"/>
      <c r="J24" s="45"/>
      <c r="K24" s="45"/>
      <c r="L24" s="45"/>
      <c r="M24" s="46"/>
      <c r="N24" s="46"/>
      <c r="O24" s="47"/>
      <c r="P24" s="47"/>
      <c r="Q24" s="44"/>
    </row>
    <row r="25" spans="1:17" s="37" customFormat="1" ht="13.5" customHeight="1" thickBot="1" x14ac:dyDescent="0.3">
      <c r="A25" s="35"/>
      <c r="B25" s="35"/>
      <c r="C25" s="35" t="s">
        <v>61</v>
      </c>
      <c r="D25" s="35">
        <v>0</v>
      </c>
      <c r="E25" s="35" t="s">
        <v>61</v>
      </c>
      <c r="F25" s="43">
        <v>0</v>
      </c>
      <c r="G25" s="128"/>
      <c r="H25" s="44"/>
      <c r="I25" s="45"/>
      <c r="J25" s="45"/>
      <c r="K25" s="45"/>
      <c r="L25" s="45"/>
      <c r="M25" s="46"/>
      <c r="N25" s="46"/>
      <c r="O25" s="47"/>
      <c r="P25" s="47"/>
      <c r="Q25" s="44"/>
    </row>
    <row r="26" spans="1:17" s="37" customFormat="1" ht="15.75" customHeight="1" thickBot="1" x14ac:dyDescent="0.3">
      <c r="A26" s="41" t="s">
        <v>169</v>
      </c>
      <c r="B26" s="35">
        <v>5</v>
      </c>
      <c r="C26" s="41" t="s">
        <v>169</v>
      </c>
      <c r="D26" s="35">
        <v>5</v>
      </c>
      <c r="E26" s="41" t="s">
        <v>169</v>
      </c>
      <c r="F26" s="43">
        <v>5</v>
      </c>
      <c r="G26" s="28">
        <f>B26+D26+F26</f>
        <v>15</v>
      </c>
      <c r="H26" s="44"/>
      <c r="I26" s="45"/>
      <c r="J26" s="45"/>
      <c r="K26" s="46"/>
      <c r="L26" s="46"/>
      <c r="M26" s="46"/>
      <c r="N26" s="46"/>
      <c r="O26" s="47"/>
      <c r="P26" s="47"/>
      <c r="Q26" s="44"/>
    </row>
    <row r="27" spans="1:17" ht="16.5" thickBot="1" x14ac:dyDescent="0.3"/>
    <row r="28" spans="1:17" ht="19.5" customHeight="1" thickBot="1" x14ac:dyDescent="0.3">
      <c r="A28" s="105" t="s">
        <v>109</v>
      </c>
      <c r="B28" s="106"/>
      <c r="C28" s="106"/>
      <c r="D28" s="106"/>
      <c r="E28" s="106"/>
      <c r="F28" s="106"/>
      <c r="G28" s="107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7" t="s">
        <v>76</v>
      </c>
      <c r="B29" s="127"/>
      <c r="C29" s="127" t="s">
        <v>83</v>
      </c>
      <c r="D29" s="127"/>
      <c r="E29" s="99" t="s">
        <v>85</v>
      </c>
      <c r="F29" s="130"/>
      <c r="G29" s="111" t="s">
        <v>75</v>
      </c>
      <c r="H29" s="50"/>
      <c r="I29" s="51"/>
      <c r="J29" s="51"/>
      <c r="K29" s="51"/>
      <c r="L29" s="51"/>
      <c r="M29" s="51"/>
      <c r="N29" s="51"/>
      <c r="O29" s="51"/>
      <c r="P29" s="51"/>
      <c r="Q29" s="50"/>
    </row>
    <row r="30" spans="1:17" ht="28.5" customHeight="1" x14ac:dyDescent="0.25">
      <c r="A30" s="129" t="s">
        <v>117</v>
      </c>
      <c r="B30" s="129"/>
      <c r="C30" s="129" t="s">
        <v>87</v>
      </c>
      <c r="D30" s="129"/>
      <c r="E30" s="103"/>
      <c r="F30" s="131"/>
      <c r="G30" s="112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23" t="s">
        <v>78</v>
      </c>
      <c r="B31" s="123"/>
      <c r="C31" s="123" t="s">
        <v>88</v>
      </c>
      <c r="D31" s="123"/>
      <c r="E31" s="123" t="s">
        <v>86</v>
      </c>
      <c r="F31" s="117"/>
      <c r="G31" s="112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23" t="s">
        <v>77</v>
      </c>
      <c r="B32" s="123"/>
      <c r="C32" s="123" t="s">
        <v>84</v>
      </c>
      <c r="D32" s="123"/>
      <c r="E32" s="123" t="s">
        <v>89</v>
      </c>
      <c r="F32" s="117"/>
      <c r="G32" s="112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7" customFormat="1" ht="24.75" customHeight="1" x14ac:dyDescent="0.25">
      <c r="A33" s="35" t="s">
        <v>79</v>
      </c>
      <c r="B33" s="35">
        <v>5</v>
      </c>
      <c r="C33" s="35" t="s">
        <v>60</v>
      </c>
      <c r="D33" s="35">
        <v>5</v>
      </c>
      <c r="E33" s="33" t="s">
        <v>90</v>
      </c>
      <c r="F33" s="43">
        <v>5</v>
      </c>
      <c r="G33" s="112"/>
      <c r="H33" s="44"/>
      <c r="I33" s="45"/>
      <c r="J33" s="45"/>
      <c r="K33" s="45"/>
      <c r="L33" s="45"/>
      <c r="M33" s="45"/>
      <c r="N33" s="45"/>
      <c r="O33" s="45"/>
      <c r="P33" s="45"/>
      <c r="Q33" s="44"/>
    </row>
    <row r="34" spans="1:17" s="37" customFormat="1" ht="62.25" customHeight="1" x14ac:dyDescent="0.25">
      <c r="A34" s="35" t="s">
        <v>80</v>
      </c>
      <c r="B34" s="35">
        <v>3</v>
      </c>
      <c r="C34" s="35" t="s">
        <v>61</v>
      </c>
      <c r="D34" s="35">
        <v>0</v>
      </c>
      <c r="E34" s="33" t="s">
        <v>91</v>
      </c>
      <c r="F34" s="43">
        <v>0</v>
      </c>
      <c r="G34" s="112"/>
      <c r="H34" s="44"/>
      <c r="I34" s="45"/>
      <c r="J34" s="45"/>
      <c r="K34" s="45"/>
      <c r="L34" s="45"/>
      <c r="M34" s="45"/>
      <c r="N34" s="45"/>
      <c r="O34" s="45"/>
      <c r="P34" s="45"/>
      <c r="Q34" s="44"/>
    </row>
    <row r="35" spans="1:17" s="37" customFormat="1" ht="12" customHeight="1" x14ac:dyDescent="0.25">
      <c r="A35" s="35" t="s">
        <v>81</v>
      </c>
      <c r="B35" s="35">
        <v>1</v>
      </c>
      <c r="C35" s="35"/>
      <c r="D35" s="35"/>
      <c r="E35" s="35"/>
      <c r="F35" s="43"/>
      <c r="G35" s="112"/>
      <c r="H35" s="44"/>
      <c r="I35" s="45"/>
      <c r="J35" s="45"/>
      <c r="K35" s="45"/>
      <c r="L35" s="45"/>
      <c r="M35" s="46"/>
      <c r="N35" s="46"/>
      <c r="O35" s="47"/>
      <c r="P35" s="47"/>
      <c r="Q35" s="44"/>
    </row>
    <row r="36" spans="1:17" s="37" customFormat="1" ht="13.5" customHeight="1" thickBot="1" x14ac:dyDescent="0.3">
      <c r="A36" s="35" t="s">
        <v>82</v>
      </c>
      <c r="B36" s="35">
        <v>0</v>
      </c>
      <c r="C36" s="35"/>
      <c r="D36" s="35"/>
      <c r="E36" s="35"/>
      <c r="F36" s="43"/>
      <c r="G36" s="128"/>
      <c r="H36" s="44"/>
      <c r="I36" s="45"/>
      <c r="J36" s="45"/>
      <c r="K36" s="45"/>
      <c r="L36" s="45"/>
      <c r="M36" s="46"/>
      <c r="N36" s="46"/>
      <c r="O36" s="47"/>
      <c r="P36" s="47"/>
      <c r="Q36" s="44"/>
    </row>
    <row r="37" spans="1:17" s="37" customFormat="1" ht="15.75" customHeight="1" thickBot="1" x14ac:dyDescent="0.3">
      <c r="A37" s="41" t="s">
        <v>169</v>
      </c>
      <c r="B37" s="35">
        <v>5</v>
      </c>
      <c r="C37" s="41" t="s">
        <v>169</v>
      </c>
      <c r="D37" s="35">
        <v>5</v>
      </c>
      <c r="E37" s="41"/>
      <c r="F37" s="43">
        <v>5</v>
      </c>
      <c r="G37" s="28">
        <f>B37+D37+F37</f>
        <v>15</v>
      </c>
      <c r="H37" s="44"/>
      <c r="I37" s="45"/>
      <c r="J37" s="45"/>
      <c r="K37" s="46"/>
      <c r="L37" s="46"/>
      <c r="M37" s="46"/>
      <c r="N37" s="46"/>
      <c r="O37" s="47"/>
      <c r="P37" s="47"/>
      <c r="Q37" s="44"/>
    </row>
    <row r="38" spans="1:17" ht="16.5" thickBot="1" x14ac:dyDescent="0.3"/>
    <row r="39" spans="1:17" ht="39.75" customHeight="1" thickBot="1" x14ac:dyDescent="0.3">
      <c r="A39" s="124" t="s">
        <v>110</v>
      </c>
      <c r="B39" s="125"/>
      <c r="C39" s="125"/>
      <c r="D39" s="125"/>
      <c r="E39" s="12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7" t="s">
        <v>92</v>
      </c>
      <c r="B40" s="127"/>
      <c r="C40" s="127" t="s">
        <v>97</v>
      </c>
      <c r="D40" s="127"/>
      <c r="E40" s="111" t="s">
        <v>75</v>
      </c>
      <c r="F40" s="51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0"/>
    </row>
    <row r="41" spans="1:17" ht="130.5" customHeight="1" x14ac:dyDescent="0.25">
      <c r="A41" s="123" t="s">
        <v>93</v>
      </c>
      <c r="B41" s="123"/>
      <c r="C41" s="123" t="s">
        <v>98</v>
      </c>
      <c r="D41" s="123"/>
      <c r="E41" s="112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23" t="s">
        <v>94</v>
      </c>
      <c r="B42" s="123"/>
      <c r="C42" s="123" t="s">
        <v>99</v>
      </c>
      <c r="D42" s="123"/>
      <c r="E42" s="112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12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1" t="s">
        <v>96</v>
      </c>
      <c r="B44" s="30">
        <v>0</v>
      </c>
      <c r="C44" s="31" t="s">
        <v>101</v>
      </c>
      <c r="D44" s="30">
        <v>3</v>
      </c>
      <c r="E44" s="112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17">
        <v>5</v>
      </c>
      <c r="C45" s="8" t="s">
        <v>102</v>
      </c>
      <c r="D45" s="49">
        <v>5</v>
      </c>
      <c r="E45" s="28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2"/>
      <c r="B46" s="24"/>
      <c r="C46" s="32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05" t="s">
        <v>111</v>
      </c>
      <c r="B47" s="106"/>
      <c r="C47" s="106"/>
      <c r="D47" s="106"/>
      <c r="E47" s="10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08" t="s">
        <v>106</v>
      </c>
      <c r="B48" s="109"/>
      <c r="C48" s="109"/>
      <c r="D48" s="110"/>
      <c r="E48" s="111" t="s">
        <v>75</v>
      </c>
      <c r="F48" s="51"/>
      <c r="G48" s="113"/>
      <c r="H48" s="50"/>
      <c r="I48" s="51"/>
      <c r="J48" s="51"/>
      <c r="K48" s="51"/>
      <c r="L48" s="51"/>
      <c r="M48" s="51"/>
      <c r="N48" s="51"/>
      <c r="O48" s="51"/>
      <c r="P48" s="51"/>
      <c r="Q48" s="50"/>
    </row>
    <row r="49" spans="1:17" ht="22.5" customHeight="1" x14ac:dyDescent="0.25">
      <c r="A49" s="114" t="s">
        <v>104</v>
      </c>
      <c r="B49" s="115"/>
      <c r="C49" s="115"/>
      <c r="D49" s="116"/>
      <c r="E49" s="112"/>
      <c r="F49" s="16"/>
      <c r="G49" s="113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17" t="s">
        <v>103</v>
      </c>
      <c r="B50" s="118"/>
      <c r="C50" s="118"/>
      <c r="D50" s="119"/>
      <c r="E50" s="112"/>
      <c r="F50" s="19"/>
      <c r="G50" s="113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17" t="s">
        <v>105</v>
      </c>
      <c r="B51" s="118"/>
      <c r="C51" s="118"/>
      <c r="D51" s="119"/>
      <c r="E51" s="112"/>
      <c r="F51" s="19"/>
      <c r="G51" s="113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7" customFormat="1" ht="17.25" customHeight="1" x14ac:dyDescent="0.25">
      <c r="A52" s="120" t="s">
        <v>107</v>
      </c>
      <c r="B52" s="121"/>
      <c r="C52" s="122"/>
      <c r="D52" s="35">
        <v>5</v>
      </c>
      <c r="E52" s="112"/>
      <c r="F52" s="48"/>
      <c r="G52" s="113"/>
      <c r="H52" s="44"/>
      <c r="I52" s="45"/>
      <c r="J52" s="45"/>
      <c r="K52" s="45"/>
      <c r="L52" s="45"/>
      <c r="M52" s="45"/>
      <c r="N52" s="45"/>
      <c r="O52" s="45"/>
      <c r="P52" s="45"/>
      <c r="Q52" s="44"/>
    </row>
    <row r="53" spans="1:17" s="37" customFormat="1" ht="20.25" customHeight="1" thickBot="1" x14ac:dyDescent="0.3">
      <c r="A53" s="120" t="s">
        <v>61</v>
      </c>
      <c r="B53" s="121"/>
      <c r="C53" s="122"/>
      <c r="D53" s="35">
        <v>0</v>
      </c>
      <c r="E53" s="112"/>
      <c r="F53" s="48"/>
      <c r="G53" s="113"/>
      <c r="H53" s="44"/>
      <c r="I53" s="45"/>
      <c r="J53" s="45"/>
      <c r="K53" s="45"/>
      <c r="L53" s="45"/>
      <c r="M53" s="45"/>
      <c r="N53" s="45"/>
      <c r="O53" s="45"/>
      <c r="P53" s="45"/>
      <c r="Q53" s="44"/>
    </row>
    <row r="54" spans="1:17" s="9" customFormat="1" ht="15.75" customHeight="1" thickBot="1" x14ac:dyDescent="0.3">
      <c r="A54" s="94" t="s">
        <v>169</v>
      </c>
      <c r="B54" s="95"/>
      <c r="C54" s="96"/>
      <c r="D54" s="49">
        <v>5</v>
      </c>
      <c r="E54" s="53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97" t="s">
        <v>119</v>
      </c>
      <c r="B56" s="98"/>
      <c r="C56" s="98"/>
      <c r="D56" s="98"/>
      <c r="E56" s="54">
        <f>E54+Q14+G26+G37+E45</f>
        <v>66</v>
      </c>
    </row>
  </sheetData>
  <mergeCells count="76"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39:E39"/>
    <mergeCell ref="A40:B40"/>
    <mergeCell ref="C40:D40"/>
    <mergeCell ref="E40:E44"/>
    <mergeCell ref="A41:B41"/>
    <mergeCell ref="C41:D41"/>
    <mergeCell ref="A42:B42"/>
    <mergeCell ref="C42:D42"/>
    <mergeCell ref="G48:G53"/>
    <mergeCell ref="A49:D49"/>
    <mergeCell ref="A50:D50"/>
    <mergeCell ref="A51:D51"/>
    <mergeCell ref="A52:C52"/>
    <mergeCell ref="A53:C53"/>
    <mergeCell ref="A54:C54"/>
    <mergeCell ref="A56:D56"/>
    <mergeCell ref="A47:E47"/>
    <mergeCell ref="A48:D48"/>
    <mergeCell ref="E48:E53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11" zoomScale="120" zoomScaleNormal="120" workbookViewId="0">
      <selection activeCell="H20" sqref="H20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32" t="s">
        <v>155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7" ht="19.5" customHeight="1" thickBot="1" x14ac:dyDescent="0.3">
      <c r="A3" s="105" t="s">
        <v>108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</row>
    <row r="4" spans="1:17" s="7" customFormat="1" ht="139.5" customHeight="1" x14ac:dyDescent="0.25">
      <c r="A4" s="127" t="s">
        <v>153</v>
      </c>
      <c r="B4" s="127"/>
      <c r="C4" s="127" t="s">
        <v>29</v>
      </c>
      <c r="D4" s="127"/>
      <c r="E4" s="127" t="s">
        <v>28</v>
      </c>
      <c r="F4" s="127"/>
      <c r="G4" s="99" t="s">
        <v>113</v>
      </c>
      <c r="H4" s="100"/>
      <c r="I4" s="127" t="s">
        <v>42</v>
      </c>
      <c r="J4" s="127"/>
      <c r="K4" s="99" t="s">
        <v>7</v>
      </c>
      <c r="L4" s="100"/>
      <c r="M4" s="99" t="s">
        <v>48</v>
      </c>
      <c r="N4" s="100"/>
      <c r="O4" s="99" t="s">
        <v>56</v>
      </c>
      <c r="P4" s="130"/>
      <c r="Q4" s="112" t="s">
        <v>8</v>
      </c>
    </row>
    <row r="5" spans="1:17" s="34" customFormat="1" ht="27.75" customHeight="1" x14ac:dyDescent="0.25">
      <c r="A5" s="129" t="s">
        <v>114</v>
      </c>
      <c r="B5" s="129"/>
      <c r="C5" s="129" t="s">
        <v>115</v>
      </c>
      <c r="D5" s="129"/>
      <c r="E5" s="133" t="s">
        <v>116</v>
      </c>
      <c r="F5" s="133"/>
      <c r="G5" s="103"/>
      <c r="H5" s="104"/>
      <c r="I5" s="129" t="s">
        <v>34</v>
      </c>
      <c r="J5" s="129"/>
      <c r="K5" s="101"/>
      <c r="L5" s="102"/>
      <c r="M5" s="101"/>
      <c r="N5" s="102"/>
      <c r="O5" s="103"/>
      <c r="P5" s="131"/>
      <c r="Q5" s="112"/>
    </row>
    <row r="6" spans="1:17" ht="249.75" customHeight="1" x14ac:dyDescent="0.25">
      <c r="A6" s="123" t="s">
        <v>9</v>
      </c>
      <c r="B6" s="123"/>
      <c r="C6" s="123" t="s">
        <v>16</v>
      </c>
      <c r="D6" s="123"/>
      <c r="E6" s="123" t="s">
        <v>21</v>
      </c>
      <c r="F6" s="123"/>
      <c r="G6" s="123" t="s">
        <v>33</v>
      </c>
      <c r="H6" s="123"/>
      <c r="I6" s="123" t="s">
        <v>35</v>
      </c>
      <c r="J6" s="123"/>
      <c r="K6" s="103"/>
      <c r="L6" s="104"/>
      <c r="M6" s="123" t="s">
        <v>57</v>
      </c>
      <c r="N6" s="123"/>
      <c r="O6" s="123" t="s">
        <v>52</v>
      </c>
      <c r="P6" s="117"/>
      <c r="Q6" s="112"/>
    </row>
    <row r="7" spans="1:17" ht="105.75" customHeight="1" x14ac:dyDescent="0.25">
      <c r="A7" s="123" t="s">
        <v>15</v>
      </c>
      <c r="B7" s="123"/>
      <c r="C7" s="123" t="s">
        <v>20</v>
      </c>
      <c r="D7" s="123"/>
      <c r="E7" s="123" t="s">
        <v>27</v>
      </c>
      <c r="F7" s="123"/>
      <c r="G7" s="123" t="s">
        <v>30</v>
      </c>
      <c r="H7" s="123"/>
      <c r="I7" s="123" t="s">
        <v>36</v>
      </c>
      <c r="J7" s="123"/>
      <c r="K7" s="123" t="s">
        <v>47</v>
      </c>
      <c r="L7" s="123"/>
      <c r="M7" s="123" t="s">
        <v>49</v>
      </c>
      <c r="N7" s="123"/>
      <c r="O7" s="123" t="s">
        <v>53</v>
      </c>
      <c r="P7" s="117"/>
      <c r="Q7" s="112"/>
    </row>
    <row r="8" spans="1:17" s="37" customFormat="1" ht="31.5" customHeight="1" x14ac:dyDescent="0.25">
      <c r="A8" s="35" t="s">
        <v>10</v>
      </c>
      <c r="B8" s="35">
        <v>5</v>
      </c>
      <c r="C8" s="35" t="s">
        <v>6</v>
      </c>
      <c r="D8" s="35">
        <v>5</v>
      </c>
      <c r="E8" s="35" t="s">
        <v>22</v>
      </c>
      <c r="F8" s="35">
        <v>5</v>
      </c>
      <c r="G8" s="35" t="s">
        <v>31</v>
      </c>
      <c r="H8" s="35">
        <v>5</v>
      </c>
      <c r="I8" s="33" t="s">
        <v>41</v>
      </c>
      <c r="J8" s="33">
        <v>5</v>
      </c>
      <c r="K8" s="33" t="s">
        <v>43</v>
      </c>
      <c r="L8" s="33">
        <v>0</v>
      </c>
      <c r="M8" s="33" t="s">
        <v>50</v>
      </c>
      <c r="N8" s="33">
        <v>5</v>
      </c>
      <c r="O8" s="33" t="s">
        <v>54</v>
      </c>
      <c r="P8" s="36">
        <v>5</v>
      </c>
      <c r="Q8" s="112"/>
    </row>
    <row r="9" spans="1:17" s="37" customFormat="1" ht="50.25" customHeight="1" x14ac:dyDescent="0.25">
      <c r="A9" s="35" t="s">
        <v>5</v>
      </c>
      <c r="B9" s="35">
        <v>4</v>
      </c>
      <c r="C9" s="35" t="s">
        <v>17</v>
      </c>
      <c r="D9" s="35">
        <v>3</v>
      </c>
      <c r="E9" s="35" t="s">
        <v>23</v>
      </c>
      <c r="F9" s="35">
        <v>3</v>
      </c>
      <c r="G9" s="35" t="s">
        <v>32</v>
      </c>
      <c r="H9" s="35">
        <v>0</v>
      </c>
      <c r="I9" s="33" t="s">
        <v>37</v>
      </c>
      <c r="J9" s="33">
        <v>4</v>
      </c>
      <c r="K9" s="33" t="s">
        <v>44</v>
      </c>
      <c r="L9" s="33">
        <v>1</v>
      </c>
      <c r="M9" s="33" t="s">
        <v>51</v>
      </c>
      <c r="N9" s="33">
        <v>0</v>
      </c>
      <c r="O9" s="33" t="s">
        <v>55</v>
      </c>
      <c r="P9" s="36">
        <v>0</v>
      </c>
      <c r="Q9" s="112"/>
    </row>
    <row r="10" spans="1:17" s="37" customFormat="1" ht="39" customHeight="1" x14ac:dyDescent="0.25">
      <c r="A10" s="35" t="s">
        <v>11</v>
      </c>
      <c r="B10" s="35">
        <v>3</v>
      </c>
      <c r="C10" s="35" t="s">
        <v>18</v>
      </c>
      <c r="D10" s="35">
        <v>1</v>
      </c>
      <c r="E10" s="35" t="s">
        <v>24</v>
      </c>
      <c r="F10" s="35">
        <v>1</v>
      </c>
      <c r="G10" s="35"/>
      <c r="H10" s="35"/>
      <c r="I10" s="33" t="s">
        <v>38</v>
      </c>
      <c r="J10" s="33">
        <v>3</v>
      </c>
      <c r="K10" s="33" t="s">
        <v>45</v>
      </c>
      <c r="L10" s="33">
        <v>3</v>
      </c>
      <c r="M10" s="38"/>
      <c r="N10" s="38"/>
      <c r="O10" s="39"/>
      <c r="P10" s="40"/>
      <c r="Q10" s="112"/>
    </row>
    <row r="11" spans="1:17" s="37" customFormat="1" ht="41.25" customHeight="1" x14ac:dyDescent="0.25">
      <c r="A11" s="35" t="s">
        <v>12</v>
      </c>
      <c r="B11" s="35">
        <v>2</v>
      </c>
      <c r="C11" s="35" t="s">
        <v>19</v>
      </c>
      <c r="D11" s="35">
        <v>0</v>
      </c>
      <c r="E11" s="35" t="s">
        <v>25</v>
      </c>
      <c r="F11" s="35">
        <v>0</v>
      </c>
      <c r="G11" s="35"/>
      <c r="H11" s="35"/>
      <c r="I11" s="33" t="s">
        <v>39</v>
      </c>
      <c r="J11" s="33">
        <v>2</v>
      </c>
      <c r="K11" s="33" t="s">
        <v>46</v>
      </c>
      <c r="L11" s="33">
        <v>5</v>
      </c>
      <c r="M11" s="38"/>
      <c r="N11" s="38"/>
      <c r="O11" s="39"/>
      <c r="P11" s="40"/>
      <c r="Q11" s="112"/>
    </row>
    <row r="12" spans="1:17" s="37" customFormat="1" ht="15.75" customHeight="1" x14ac:dyDescent="0.25">
      <c r="A12" s="35" t="s">
        <v>13</v>
      </c>
      <c r="B12" s="35">
        <v>1</v>
      </c>
      <c r="C12" s="35"/>
      <c r="D12" s="35"/>
      <c r="E12" s="35" t="s">
        <v>10</v>
      </c>
      <c r="F12" s="35">
        <v>5</v>
      </c>
      <c r="G12" s="35"/>
      <c r="H12" s="35"/>
      <c r="I12" s="33" t="s">
        <v>40</v>
      </c>
      <c r="J12" s="33">
        <v>0</v>
      </c>
      <c r="K12" s="38"/>
      <c r="L12" s="38"/>
      <c r="M12" s="38"/>
      <c r="N12" s="38"/>
      <c r="O12" s="39"/>
      <c r="P12" s="40"/>
      <c r="Q12" s="112"/>
    </row>
    <row r="13" spans="1:17" s="37" customFormat="1" ht="15" customHeight="1" thickBot="1" x14ac:dyDescent="0.3">
      <c r="A13" s="35" t="s">
        <v>14</v>
      </c>
      <c r="B13" s="35">
        <v>0</v>
      </c>
      <c r="C13" s="35"/>
      <c r="D13" s="35"/>
      <c r="E13" s="35" t="s">
        <v>26</v>
      </c>
      <c r="F13" s="35">
        <v>0</v>
      </c>
      <c r="G13" s="35"/>
      <c r="H13" s="35"/>
      <c r="I13" s="33"/>
      <c r="J13" s="33"/>
      <c r="K13" s="38"/>
      <c r="L13" s="38"/>
      <c r="M13" s="38"/>
      <c r="N13" s="38"/>
      <c r="O13" s="39"/>
      <c r="P13" s="40"/>
      <c r="Q13" s="128"/>
    </row>
    <row r="14" spans="1:17" s="37" customFormat="1" ht="22.5" customHeight="1" thickBot="1" x14ac:dyDescent="0.3">
      <c r="A14" s="41" t="s">
        <v>187</v>
      </c>
      <c r="B14" s="41">
        <v>4</v>
      </c>
      <c r="C14" s="41" t="s">
        <v>188</v>
      </c>
      <c r="D14" s="42">
        <v>3</v>
      </c>
      <c r="E14" s="41" t="s">
        <v>189</v>
      </c>
      <c r="F14" s="63">
        <v>0</v>
      </c>
      <c r="G14" s="41"/>
      <c r="H14" s="63">
        <v>5</v>
      </c>
      <c r="I14" s="41" t="s">
        <v>190</v>
      </c>
      <c r="J14" s="65">
        <v>4</v>
      </c>
      <c r="K14" s="38"/>
      <c r="L14" s="64">
        <v>5</v>
      </c>
      <c r="M14" s="38"/>
      <c r="N14" s="64">
        <v>5</v>
      </c>
      <c r="O14" s="39"/>
      <c r="P14" s="66">
        <v>5</v>
      </c>
      <c r="Q14" s="29">
        <f>B14+D14+F14+H14+J14+L14+N14+P14</f>
        <v>31</v>
      </c>
    </row>
    <row r="15" spans="1:17" ht="16.5" thickBot="1" x14ac:dyDescent="0.3"/>
    <row r="16" spans="1:17" ht="19.5" customHeight="1" thickBot="1" x14ac:dyDescent="0.3">
      <c r="A16" s="105" t="s">
        <v>193</v>
      </c>
      <c r="B16" s="106"/>
      <c r="C16" s="106"/>
      <c r="D16" s="106"/>
      <c r="E16" s="106"/>
      <c r="F16" s="106"/>
      <c r="G16" s="107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7" t="s">
        <v>118</v>
      </c>
      <c r="B17" s="127"/>
      <c r="C17" s="127" t="s">
        <v>62</v>
      </c>
      <c r="D17" s="127"/>
      <c r="E17" s="127" t="s">
        <v>67</v>
      </c>
      <c r="F17" s="103"/>
      <c r="G17" s="111" t="s">
        <v>75</v>
      </c>
      <c r="H17" s="50"/>
      <c r="I17" s="51"/>
      <c r="J17" s="51"/>
      <c r="K17" s="51"/>
      <c r="L17" s="51"/>
      <c r="M17" s="51"/>
      <c r="N17" s="51"/>
      <c r="O17" s="51"/>
      <c r="P17" s="51"/>
      <c r="Q17" s="50"/>
    </row>
    <row r="18" spans="1:17" ht="27" customHeight="1" x14ac:dyDescent="0.25">
      <c r="A18" s="129" t="s">
        <v>69</v>
      </c>
      <c r="B18" s="129"/>
      <c r="C18" s="129" t="s">
        <v>70</v>
      </c>
      <c r="D18" s="129"/>
      <c r="E18" s="129" t="s">
        <v>71</v>
      </c>
      <c r="F18" s="114"/>
      <c r="G18" s="112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12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23" t="s">
        <v>58</v>
      </c>
      <c r="B20" s="123"/>
      <c r="C20" s="123" t="s">
        <v>63</v>
      </c>
      <c r="D20" s="123"/>
      <c r="E20" s="123" t="s">
        <v>68</v>
      </c>
      <c r="F20" s="117"/>
      <c r="G20" s="112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23" t="s">
        <v>59</v>
      </c>
      <c r="B21" s="123"/>
      <c r="C21" s="123"/>
      <c r="D21" s="123"/>
      <c r="E21" s="123" t="s">
        <v>72</v>
      </c>
      <c r="F21" s="117"/>
      <c r="G21" s="112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7" customFormat="1" ht="13.5" customHeight="1" x14ac:dyDescent="0.25">
      <c r="A22" s="35" t="s">
        <v>60</v>
      </c>
      <c r="B22" s="35">
        <v>5</v>
      </c>
      <c r="C22" s="35" t="s">
        <v>66</v>
      </c>
      <c r="D22" s="35">
        <v>5</v>
      </c>
      <c r="E22" s="35" t="s">
        <v>73</v>
      </c>
      <c r="F22" s="43">
        <v>5</v>
      </c>
      <c r="G22" s="112"/>
      <c r="H22" s="44"/>
      <c r="I22" s="45"/>
      <c r="J22" s="45"/>
      <c r="K22" s="45"/>
      <c r="L22" s="45"/>
      <c r="M22" s="45"/>
      <c r="N22" s="45"/>
      <c r="O22" s="45"/>
      <c r="P22" s="45"/>
      <c r="Q22" s="44"/>
    </row>
    <row r="23" spans="1:17" s="37" customFormat="1" ht="15" customHeight="1" x14ac:dyDescent="0.25">
      <c r="A23" s="35" t="s">
        <v>61</v>
      </c>
      <c r="B23" s="35">
        <v>0</v>
      </c>
      <c r="C23" s="35" t="s">
        <v>64</v>
      </c>
      <c r="D23" s="35">
        <v>4</v>
      </c>
      <c r="E23" s="35" t="s">
        <v>74</v>
      </c>
      <c r="F23" s="43">
        <v>0</v>
      </c>
      <c r="G23" s="112"/>
      <c r="H23" s="44"/>
      <c r="I23" s="45"/>
      <c r="J23" s="45"/>
      <c r="K23" s="45"/>
      <c r="L23" s="45"/>
      <c r="M23" s="45"/>
      <c r="N23" s="45"/>
      <c r="O23" s="45"/>
      <c r="P23" s="45"/>
      <c r="Q23" s="44"/>
    </row>
    <row r="24" spans="1:17" s="37" customFormat="1" ht="12" customHeight="1" x14ac:dyDescent="0.25">
      <c r="A24" s="35"/>
      <c r="B24" s="35"/>
      <c r="C24" s="35" t="s">
        <v>65</v>
      </c>
      <c r="D24" s="35">
        <v>3</v>
      </c>
      <c r="E24" s="35" t="s">
        <v>60</v>
      </c>
      <c r="F24" s="43">
        <v>5</v>
      </c>
      <c r="G24" s="112"/>
      <c r="H24" s="44"/>
      <c r="I24" s="45"/>
      <c r="J24" s="45"/>
      <c r="K24" s="45"/>
      <c r="L24" s="45"/>
      <c r="M24" s="46"/>
      <c r="N24" s="46"/>
      <c r="O24" s="47"/>
      <c r="P24" s="47"/>
      <c r="Q24" s="44"/>
    </row>
    <row r="25" spans="1:17" s="37" customFormat="1" ht="13.5" customHeight="1" thickBot="1" x14ac:dyDescent="0.3">
      <c r="A25" s="35"/>
      <c r="B25" s="35"/>
      <c r="C25" s="35" t="s">
        <v>61</v>
      </c>
      <c r="D25" s="35">
        <v>0</v>
      </c>
      <c r="E25" s="35" t="s">
        <v>61</v>
      </c>
      <c r="F25" s="43">
        <v>0</v>
      </c>
      <c r="G25" s="128"/>
      <c r="H25" s="44"/>
      <c r="I25" s="45"/>
      <c r="J25" s="45"/>
      <c r="K25" s="45"/>
      <c r="L25" s="45"/>
      <c r="M25" s="46"/>
      <c r="N25" s="46"/>
      <c r="O25" s="47"/>
      <c r="P25" s="47"/>
      <c r="Q25" s="44"/>
    </row>
    <row r="26" spans="1:17" s="37" customFormat="1" ht="15.75" customHeight="1" thickBot="1" x14ac:dyDescent="0.3">
      <c r="A26" s="41" t="s">
        <v>191</v>
      </c>
      <c r="B26" s="35">
        <v>0</v>
      </c>
      <c r="C26" s="41" t="s">
        <v>191</v>
      </c>
      <c r="D26" s="35">
        <v>0</v>
      </c>
      <c r="E26" s="41" t="s">
        <v>191</v>
      </c>
      <c r="F26" s="43">
        <v>0</v>
      </c>
      <c r="G26" s="28">
        <f>B26+D26+F26</f>
        <v>0</v>
      </c>
      <c r="H26" s="44"/>
      <c r="I26" s="45"/>
      <c r="J26" s="45"/>
      <c r="K26" s="46"/>
      <c r="L26" s="46"/>
      <c r="M26" s="46"/>
      <c r="N26" s="46"/>
      <c r="O26" s="47"/>
      <c r="P26" s="47"/>
      <c r="Q26" s="44"/>
    </row>
    <row r="27" spans="1:17" ht="16.5" thickBot="1" x14ac:dyDescent="0.3"/>
    <row r="28" spans="1:17" ht="19.5" customHeight="1" thickBot="1" x14ac:dyDescent="0.3">
      <c r="A28" s="105" t="s">
        <v>109</v>
      </c>
      <c r="B28" s="106"/>
      <c r="C28" s="106"/>
      <c r="D28" s="106"/>
      <c r="E28" s="106"/>
      <c r="F28" s="106"/>
      <c r="G28" s="107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7" t="s">
        <v>76</v>
      </c>
      <c r="B29" s="127"/>
      <c r="C29" s="127" t="s">
        <v>83</v>
      </c>
      <c r="D29" s="127"/>
      <c r="E29" s="99" t="s">
        <v>85</v>
      </c>
      <c r="F29" s="130"/>
      <c r="G29" s="111" t="s">
        <v>75</v>
      </c>
      <c r="H29" s="50"/>
      <c r="I29" s="51"/>
      <c r="J29" s="51"/>
      <c r="K29" s="51"/>
      <c r="L29" s="51"/>
      <c r="M29" s="51"/>
      <c r="N29" s="51"/>
      <c r="O29" s="51"/>
      <c r="P29" s="51"/>
      <c r="Q29" s="50"/>
    </row>
    <row r="30" spans="1:17" ht="28.5" customHeight="1" x14ac:dyDescent="0.25">
      <c r="A30" s="129" t="s">
        <v>117</v>
      </c>
      <c r="B30" s="129"/>
      <c r="C30" s="129" t="s">
        <v>87</v>
      </c>
      <c r="D30" s="129"/>
      <c r="E30" s="103"/>
      <c r="F30" s="131"/>
      <c r="G30" s="112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23" t="s">
        <v>78</v>
      </c>
      <c r="B31" s="123"/>
      <c r="C31" s="123" t="s">
        <v>88</v>
      </c>
      <c r="D31" s="123"/>
      <c r="E31" s="123" t="s">
        <v>86</v>
      </c>
      <c r="F31" s="117"/>
      <c r="G31" s="112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23" t="s">
        <v>77</v>
      </c>
      <c r="B32" s="123"/>
      <c r="C32" s="123" t="s">
        <v>84</v>
      </c>
      <c r="D32" s="123"/>
      <c r="E32" s="123" t="s">
        <v>89</v>
      </c>
      <c r="F32" s="117"/>
      <c r="G32" s="112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7" customFormat="1" ht="24.75" customHeight="1" x14ac:dyDescent="0.25">
      <c r="A33" s="35" t="s">
        <v>79</v>
      </c>
      <c r="B33" s="35">
        <v>5</v>
      </c>
      <c r="C33" s="35" t="s">
        <v>60</v>
      </c>
      <c r="D33" s="35">
        <v>5</v>
      </c>
      <c r="E33" s="33" t="s">
        <v>90</v>
      </c>
      <c r="F33" s="43">
        <v>5</v>
      </c>
      <c r="G33" s="112"/>
      <c r="H33" s="44"/>
      <c r="I33" s="45"/>
      <c r="J33" s="45"/>
      <c r="K33" s="45"/>
      <c r="L33" s="45"/>
      <c r="M33" s="45"/>
      <c r="N33" s="45"/>
      <c r="O33" s="45"/>
      <c r="P33" s="45"/>
      <c r="Q33" s="44"/>
    </row>
    <row r="34" spans="1:17" s="37" customFormat="1" ht="62.25" customHeight="1" x14ac:dyDescent="0.25">
      <c r="A34" s="35" t="s">
        <v>80</v>
      </c>
      <c r="B34" s="35">
        <v>3</v>
      </c>
      <c r="C34" s="35" t="s">
        <v>61</v>
      </c>
      <c r="D34" s="35">
        <v>0</v>
      </c>
      <c r="E34" s="33" t="s">
        <v>91</v>
      </c>
      <c r="F34" s="43">
        <v>0</v>
      </c>
      <c r="G34" s="112"/>
      <c r="H34" s="44"/>
      <c r="I34" s="45"/>
      <c r="J34" s="45"/>
      <c r="K34" s="45"/>
      <c r="L34" s="45"/>
      <c r="M34" s="45"/>
      <c r="N34" s="45"/>
      <c r="O34" s="45"/>
      <c r="P34" s="45"/>
      <c r="Q34" s="44"/>
    </row>
    <row r="35" spans="1:17" s="37" customFormat="1" ht="12" customHeight="1" x14ac:dyDescent="0.25">
      <c r="A35" s="35" t="s">
        <v>81</v>
      </c>
      <c r="B35" s="35">
        <v>1</v>
      </c>
      <c r="C35" s="35"/>
      <c r="D35" s="35"/>
      <c r="E35" s="35"/>
      <c r="F35" s="43"/>
      <c r="G35" s="112"/>
      <c r="H35" s="44"/>
      <c r="I35" s="45"/>
      <c r="J35" s="45"/>
      <c r="K35" s="45"/>
      <c r="L35" s="45"/>
      <c r="M35" s="46"/>
      <c r="N35" s="46"/>
      <c r="O35" s="47"/>
      <c r="P35" s="47"/>
      <c r="Q35" s="44"/>
    </row>
    <row r="36" spans="1:17" s="37" customFormat="1" ht="13.5" customHeight="1" thickBot="1" x14ac:dyDescent="0.3">
      <c r="A36" s="35" t="s">
        <v>82</v>
      </c>
      <c r="B36" s="35">
        <v>0</v>
      </c>
      <c r="C36" s="35"/>
      <c r="D36" s="35"/>
      <c r="E36" s="35"/>
      <c r="F36" s="43"/>
      <c r="G36" s="128"/>
      <c r="H36" s="44"/>
      <c r="I36" s="45"/>
      <c r="J36" s="45"/>
      <c r="K36" s="45"/>
      <c r="L36" s="45"/>
      <c r="M36" s="46"/>
      <c r="N36" s="46"/>
      <c r="O36" s="47"/>
      <c r="P36" s="47"/>
      <c r="Q36" s="44"/>
    </row>
    <row r="37" spans="1:17" s="37" customFormat="1" ht="15.75" customHeight="1" thickBot="1" x14ac:dyDescent="0.3">
      <c r="A37" s="41" t="s">
        <v>169</v>
      </c>
      <c r="B37" s="35">
        <v>5</v>
      </c>
      <c r="C37" s="41" t="s">
        <v>169</v>
      </c>
      <c r="D37" s="35">
        <v>5</v>
      </c>
      <c r="E37" s="41"/>
      <c r="F37" s="43">
        <v>5</v>
      </c>
      <c r="G37" s="28">
        <f>B37+D37+F37</f>
        <v>15</v>
      </c>
      <c r="H37" s="44"/>
      <c r="I37" s="45"/>
      <c r="J37" s="45"/>
      <c r="K37" s="46"/>
      <c r="L37" s="46"/>
      <c r="M37" s="46"/>
      <c r="N37" s="46"/>
      <c r="O37" s="47"/>
      <c r="P37" s="47"/>
      <c r="Q37" s="44"/>
    </row>
    <row r="38" spans="1:17" ht="16.5" thickBot="1" x14ac:dyDescent="0.3"/>
    <row r="39" spans="1:17" ht="39.75" customHeight="1" thickBot="1" x14ac:dyDescent="0.3">
      <c r="A39" s="124" t="s">
        <v>110</v>
      </c>
      <c r="B39" s="125"/>
      <c r="C39" s="125"/>
      <c r="D39" s="125"/>
      <c r="E39" s="12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7" t="s">
        <v>92</v>
      </c>
      <c r="B40" s="127"/>
      <c r="C40" s="127" t="s">
        <v>97</v>
      </c>
      <c r="D40" s="127"/>
      <c r="E40" s="111" t="s">
        <v>75</v>
      </c>
      <c r="F40" s="51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0"/>
    </row>
    <row r="41" spans="1:17" ht="130.5" customHeight="1" x14ac:dyDescent="0.25">
      <c r="A41" s="123" t="s">
        <v>93</v>
      </c>
      <c r="B41" s="123"/>
      <c r="C41" s="123" t="s">
        <v>98</v>
      </c>
      <c r="D41" s="123"/>
      <c r="E41" s="112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23" t="s">
        <v>94</v>
      </c>
      <c r="B42" s="123"/>
      <c r="C42" s="123" t="s">
        <v>99</v>
      </c>
      <c r="D42" s="123"/>
      <c r="E42" s="112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12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1" t="s">
        <v>96</v>
      </c>
      <c r="B44" s="30">
        <v>0</v>
      </c>
      <c r="C44" s="31" t="s">
        <v>101</v>
      </c>
      <c r="D44" s="30">
        <v>3</v>
      </c>
      <c r="E44" s="112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17">
        <v>5</v>
      </c>
      <c r="C45" s="8" t="s">
        <v>102</v>
      </c>
      <c r="D45" s="49">
        <v>0</v>
      </c>
      <c r="E45" s="28">
        <f>B45+D45</f>
        <v>5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2"/>
      <c r="B46" s="24"/>
      <c r="C46" s="32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05" t="s">
        <v>111</v>
      </c>
      <c r="B47" s="106"/>
      <c r="C47" s="106"/>
      <c r="D47" s="106"/>
      <c r="E47" s="10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08" t="s">
        <v>106</v>
      </c>
      <c r="B48" s="109"/>
      <c r="C48" s="109"/>
      <c r="D48" s="110"/>
      <c r="E48" s="111" t="s">
        <v>75</v>
      </c>
      <c r="F48" s="51"/>
      <c r="G48" s="113"/>
      <c r="H48" s="50"/>
      <c r="I48" s="51"/>
      <c r="J48" s="51"/>
      <c r="K48" s="51"/>
      <c r="L48" s="51"/>
      <c r="M48" s="51"/>
      <c r="N48" s="51"/>
      <c r="O48" s="51"/>
      <c r="P48" s="51"/>
      <c r="Q48" s="50"/>
    </row>
    <row r="49" spans="1:17" ht="22.5" customHeight="1" x14ac:dyDescent="0.25">
      <c r="A49" s="114" t="s">
        <v>104</v>
      </c>
      <c r="B49" s="115"/>
      <c r="C49" s="115"/>
      <c r="D49" s="116"/>
      <c r="E49" s="112"/>
      <c r="F49" s="16"/>
      <c r="G49" s="113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17" t="s">
        <v>103</v>
      </c>
      <c r="B50" s="118"/>
      <c r="C50" s="118"/>
      <c r="D50" s="119"/>
      <c r="E50" s="112"/>
      <c r="F50" s="19"/>
      <c r="G50" s="113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17" t="s">
        <v>105</v>
      </c>
      <c r="B51" s="118"/>
      <c r="C51" s="118"/>
      <c r="D51" s="119"/>
      <c r="E51" s="112"/>
      <c r="F51" s="19"/>
      <c r="G51" s="113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7" customFormat="1" ht="17.25" customHeight="1" x14ac:dyDescent="0.25">
      <c r="A52" s="120" t="s">
        <v>107</v>
      </c>
      <c r="B52" s="121"/>
      <c r="C52" s="122"/>
      <c r="D52" s="35">
        <v>5</v>
      </c>
      <c r="E52" s="112"/>
      <c r="F52" s="48"/>
      <c r="G52" s="113"/>
      <c r="H52" s="44"/>
      <c r="I52" s="45"/>
      <c r="J52" s="45"/>
      <c r="K52" s="45"/>
      <c r="L52" s="45"/>
      <c r="M52" s="45"/>
      <c r="N52" s="45"/>
      <c r="O52" s="45"/>
      <c r="P52" s="45"/>
      <c r="Q52" s="44"/>
    </row>
    <row r="53" spans="1:17" s="37" customFormat="1" ht="20.25" customHeight="1" thickBot="1" x14ac:dyDescent="0.3">
      <c r="A53" s="120" t="s">
        <v>61</v>
      </c>
      <c r="B53" s="121"/>
      <c r="C53" s="122"/>
      <c r="D53" s="35">
        <v>0</v>
      </c>
      <c r="E53" s="112"/>
      <c r="F53" s="48"/>
      <c r="G53" s="113"/>
      <c r="H53" s="44"/>
      <c r="I53" s="45"/>
      <c r="J53" s="45"/>
      <c r="K53" s="45"/>
      <c r="L53" s="45"/>
      <c r="M53" s="45"/>
      <c r="N53" s="45"/>
      <c r="O53" s="45"/>
      <c r="P53" s="45"/>
      <c r="Q53" s="44"/>
    </row>
    <row r="54" spans="1:17" s="9" customFormat="1" ht="15.75" customHeight="1" thickBot="1" x14ac:dyDescent="0.3">
      <c r="A54" s="94" t="s">
        <v>169</v>
      </c>
      <c r="B54" s="95"/>
      <c r="C54" s="96"/>
      <c r="D54" s="49">
        <v>0</v>
      </c>
      <c r="E54" s="53">
        <f>D54</f>
        <v>0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97" t="s">
        <v>119</v>
      </c>
      <c r="B56" s="98"/>
      <c r="C56" s="98"/>
      <c r="D56" s="98"/>
      <c r="E56" s="54">
        <f>E54+Q14+G26+G37+E45</f>
        <v>51</v>
      </c>
    </row>
  </sheetData>
  <mergeCells count="76"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39:E39"/>
    <mergeCell ref="A40:B40"/>
    <mergeCell ref="C40:D40"/>
    <mergeCell ref="E40:E44"/>
    <mergeCell ref="A41:B41"/>
    <mergeCell ref="C41:D41"/>
    <mergeCell ref="A42:B42"/>
    <mergeCell ref="C42:D42"/>
    <mergeCell ref="G48:G53"/>
    <mergeCell ref="A49:D49"/>
    <mergeCell ref="A50:D50"/>
    <mergeCell ref="A51:D51"/>
    <mergeCell ref="A52:C52"/>
    <mergeCell ref="A53:C53"/>
    <mergeCell ref="A54:C54"/>
    <mergeCell ref="A56:D56"/>
    <mergeCell ref="A47:E47"/>
    <mergeCell ref="A48:D48"/>
    <mergeCell ref="E48:E53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zoomScale="80" zoomScaleNormal="80" workbookViewId="0">
      <selection activeCell="B2" sqref="B2:O2"/>
    </sheetView>
  </sheetViews>
  <sheetFormatPr defaultColWidth="18.140625" defaultRowHeight="15" x14ac:dyDescent="0.25"/>
  <cols>
    <col min="1" max="1" width="3.7109375" style="55" customWidth="1"/>
    <col min="2" max="2" width="31.28515625" style="55" customWidth="1"/>
    <col min="3" max="3" width="21.85546875" style="71" customWidth="1"/>
    <col min="4" max="5" width="18.140625" style="71"/>
    <col min="6" max="7" width="18.140625" style="84"/>
    <col min="8" max="8" width="16.85546875" style="84" customWidth="1"/>
    <col min="9" max="9" width="15.140625" style="84" customWidth="1"/>
    <col min="10" max="10" width="15" style="84" customWidth="1"/>
    <col min="11" max="15" width="18.140625" style="84"/>
    <col min="16" max="16384" width="18.140625" style="55"/>
  </cols>
  <sheetData>
    <row r="2" spans="1:16" ht="24" customHeight="1" x14ac:dyDescent="0.25">
      <c r="B2" s="93" t="s">
        <v>160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6" ht="15.75" x14ac:dyDescent="0.25">
      <c r="A3" s="134" t="s">
        <v>0</v>
      </c>
      <c r="B3" s="135" t="s">
        <v>122</v>
      </c>
      <c r="C3" s="133" t="s">
        <v>161</v>
      </c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6"/>
    </row>
    <row r="4" spans="1:16" ht="225" x14ac:dyDescent="0.25">
      <c r="A4" s="134"/>
      <c r="B4" s="135"/>
      <c r="C4" s="67" t="s">
        <v>123</v>
      </c>
      <c r="D4" s="68" t="s">
        <v>124</v>
      </c>
      <c r="E4" s="68" t="s">
        <v>125</v>
      </c>
      <c r="F4" s="70" t="s">
        <v>126</v>
      </c>
      <c r="G4" s="70" t="s">
        <v>127</v>
      </c>
      <c r="H4" s="70" t="s">
        <v>128</v>
      </c>
      <c r="I4" s="70" t="s">
        <v>129</v>
      </c>
      <c r="J4" s="70" t="s">
        <v>130</v>
      </c>
      <c r="K4" s="70" t="s">
        <v>131</v>
      </c>
      <c r="L4" s="70" t="s">
        <v>132</v>
      </c>
      <c r="M4" s="70" t="s">
        <v>133</v>
      </c>
      <c r="N4" s="70" t="s">
        <v>134</v>
      </c>
      <c r="O4" s="70" t="s">
        <v>135</v>
      </c>
      <c r="P4" s="136"/>
    </row>
    <row r="5" spans="1:16" s="56" customFormat="1" ht="15.75" customHeight="1" x14ac:dyDescent="0.25">
      <c r="A5" s="134"/>
      <c r="B5" s="135"/>
      <c r="C5" s="67">
        <v>1</v>
      </c>
      <c r="D5" s="68">
        <v>2</v>
      </c>
      <c r="E5" s="68">
        <v>3</v>
      </c>
      <c r="F5" s="70">
        <v>4</v>
      </c>
      <c r="G5" s="70">
        <v>5</v>
      </c>
      <c r="H5" s="70">
        <v>6</v>
      </c>
      <c r="I5" s="70">
        <v>7</v>
      </c>
      <c r="J5" s="70">
        <v>8</v>
      </c>
      <c r="K5" s="70">
        <v>9</v>
      </c>
      <c r="L5" s="70">
        <v>10</v>
      </c>
      <c r="M5" s="70">
        <v>11</v>
      </c>
      <c r="N5" s="70">
        <v>12</v>
      </c>
      <c r="O5" s="70">
        <v>13</v>
      </c>
      <c r="P5" s="136"/>
    </row>
    <row r="6" spans="1:16" s="56" customFormat="1" ht="15.75" x14ac:dyDescent="0.25">
      <c r="A6" s="134"/>
      <c r="B6" s="135"/>
      <c r="C6" s="67" t="s">
        <v>136</v>
      </c>
      <c r="D6" s="67" t="s">
        <v>136</v>
      </c>
      <c r="E6" s="67" t="s">
        <v>136</v>
      </c>
      <c r="F6" s="72" t="s">
        <v>136</v>
      </c>
      <c r="G6" s="72" t="s">
        <v>136</v>
      </c>
      <c r="H6" s="73" t="s">
        <v>137</v>
      </c>
      <c r="I6" s="72" t="s">
        <v>136</v>
      </c>
      <c r="J6" s="70"/>
      <c r="K6" s="72" t="s">
        <v>136</v>
      </c>
      <c r="L6" s="73" t="s">
        <v>137</v>
      </c>
      <c r="M6" s="73" t="s">
        <v>137</v>
      </c>
      <c r="N6" s="72" t="s">
        <v>136</v>
      </c>
      <c r="O6" s="72" t="s">
        <v>136</v>
      </c>
      <c r="P6" s="136"/>
    </row>
    <row r="7" spans="1:16" ht="105" x14ac:dyDescent="0.25">
      <c r="A7" s="57">
        <v>1</v>
      </c>
      <c r="B7" s="59" t="s">
        <v>138</v>
      </c>
      <c r="C7" s="75">
        <v>1</v>
      </c>
      <c r="D7" s="75">
        <v>1</v>
      </c>
      <c r="E7" s="75">
        <v>0</v>
      </c>
      <c r="F7" s="76">
        <v>0</v>
      </c>
      <c r="G7" s="76">
        <v>0.01</v>
      </c>
      <c r="H7" s="77" t="s">
        <v>162</v>
      </c>
      <c r="I7" s="77">
        <v>0</v>
      </c>
      <c r="J7" s="77">
        <v>0</v>
      </c>
      <c r="K7" s="76">
        <v>1</v>
      </c>
      <c r="L7" s="77" t="s">
        <v>162</v>
      </c>
      <c r="M7" s="77" t="s">
        <v>162</v>
      </c>
      <c r="N7" s="77">
        <v>0</v>
      </c>
      <c r="O7" s="76">
        <v>0</v>
      </c>
    </row>
    <row r="8" spans="1:16" ht="75" x14ac:dyDescent="0.25">
      <c r="A8" s="57">
        <v>2</v>
      </c>
      <c r="B8" s="59" t="s">
        <v>139</v>
      </c>
      <c r="C8" s="61">
        <v>1</v>
      </c>
      <c r="D8" s="61">
        <v>1</v>
      </c>
      <c r="E8" s="61">
        <v>1</v>
      </c>
      <c r="F8" s="61">
        <v>0.1</v>
      </c>
      <c r="G8" s="61">
        <v>0.09</v>
      </c>
      <c r="H8" s="62" t="s">
        <v>162</v>
      </c>
      <c r="I8" s="62">
        <v>0</v>
      </c>
      <c r="J8" s="62">
        <v>0</v>
      </c>
      <c r="K8" s="61">
        <v>1</v>
      </c>
      <c r="L8" s="62" t="s">
        <v>162</v>
      </c>
      <c r="M8" s="62" t="s">
        <v>162</v>
      </c>
      <c r="N8" s="62">
        <v>0</v>
      </c>
      <c r="O8" s="61">
        <v>0.68</v>
      </c>
    </row>
    <row r="9" spans="1:16" ht="75" x14ac:dyDescent="0.25">
      <c r="A9" s="57">
        <v>3</v>
      </c>
      <c r="B9" s="59" t="s">
        <v>140</v>
      </c>
      <c r="C9" s="61">
        <v>1</v>
      </c>
      <c r="D9" s="61">
        <v>1</v>
      </c>
      <c r="E9" s="61">
        <v>1</v>
      </c>
      <c r="F9" s="61">
        <v>7.0000000000000007E-2</v>
      </c>
      <c r="G9" s="61">
        <v>0.09</v>
      </c>
      <c r="H9" s="62" t="s">
        <v>162</v>
      </c>
      <c r="I9" s="62">
        <v>0</v>
      </c>
      <c r="J9" s="62">
        <v>0</v>
      </c>
      <c r="K9" s="61">
        <v>1</v>
      </c>
      <c r="L9" s="62" t="s">
        <v>162</v>
      </c>
      <c r="M9" s="62" t="s">
        <v>162</v>
      </c>
      <c r="N9" s="62">
        <v>0</v>
      </c>
      <c r="O9" s="61">
        <v>0.65</v>
      </c>
    </row>
    <row r="10" spans="1:16" ht="75" x14ac:dyDescent="0.25">
      <c r="A10" s="57">
        <v>4</v>
      </c>
      <c r="B10" s="59" t="s">
        <v>141</v>
      </c>
      <c r="C10" s="61">
        <v>1</v>
      </c>
      <c r="D10" s="61">
        <v>1</v>
      </c>
      <c r="E10" s="61">
        <v>1</v>
      </c>
      <c r="F10" s="61">
        <v>0.03</v>
      </c>
      <c r="G10" s="61">
        <v>0.06</v>
      </c>
      <c r="H10" s="62" t="s">
        <v>162</v>
      </c>
      <c r="I10" s="62">
        <v>0</v>
      </c>
      <c r="J10" s="62">
        <v>0</v>
      </c>
      <c r="K10" s="61">
        <v>1</v>
      </c>
      <c r="L10" s="62" t="s">
        <v>162</v>
      </c>
      <c r="M10" s="62" t="s">
        <v>162</v>
      </c>
      <c r="N10" s="62">
        <v>0</v>
      </c>
      <c r="O10" s="61">
        <v>0.62</v>
      </c>
    </row>
    <row r="11" spans="1:16" ht="75" x14ac:dyDescent="0.25">
      <c r="A11" s="57">
        <v>5</v>
      </c>
      <c r="B11" s="59" t="s">
        <v>142</v>
      </c>
      <c r="C11" s="61">
        <v>1</v>
      </c>
      <c r="D11" s="61">
        <v>1</v>
      </c>
      <c r="E11" s="61">
        <v>1</v>
      </c>
      <c r="F11" s="61">
        <v>0</v>
      </c>
      <c r="G11" s="61">
        <v>7.0000000000000007E-2</v>
      </c>
      <c r="H11" s="62" t="s">
        <v>162</v>
      </c>
      <c r="I11" s="62">
        <v>0</v>
      </c>
      <c r="J11" s="62">
        <v>0</v>
      </c>
      <c r="K11" s="61">
        <v>1</v>
      </c>
      <c r="L11" s="62" t="s">
        <v>162</v>
      </c>
      <c r="M11" s="62" t="s">
        <v>162</v>
      </c>
      <c r="N11" s="62">
        <v>0</v>
      </c>
      <c r="O11" s="61">
        <v>0.67</v>
      </c>
    </row>
    <row r="12" spans="1:16" ht="75" x14ac:dyDescent="0.25">
      <c r="A12" s="57">
        <v>6</v>
      </c>
      <c r="B12" s="59" t="s">
        <v>143</v>
      </c>
      <c r="C12" s="61">
        <v>1</v>
      </c>
      <c r="D12" s="61">
        <v>1</v>
      </c>
      <c r="E12" s="61">
        <v>1</v>
      </c>
      <c r="F12" s="61">
        <v>1.41</v>
      </c>
      <c r="G12" s="61">
        <v>0.01</v>
      </c>
      <c r="H12" s="62" t="s">
        <v>162</v>
      </c>
      <c r="I12" s="62">
        <v>0</v>
      </c>
      <c r="J12" s="62">
        <v>0</v>
      </c>
      <c r="K12" s="61">
        <v>1</v>
      </c>
      <c r="L12" s="62" t="s">
        <v>162</v>
      </c>
      <c r="M12" s="62" t="s">
        <v>162</v>
      </c>
      <c r="N12" s="62">
        <v>0</v>
      </c>
      <c r="O12" s="61">
        <v>0.43</v>
      </c>
    </row>
    <row r="13" spans="1:16" ht="75" x14ac:dyDescent="0.25">
      <c r="A13" s="57">
        <v>7</v>
      </c>
      <c r="B13" s="59" t="s">
        <v>144</v>
      </c>
      <c r="C13" s="61">
        <v>1</v>
      </c>
      <c r="D13" s="61">
        <v>1</v>
      </c>
      <c r="E13" s="61">
        <v>1</v>
      </c>
      <c r="F13" s="61">
        <v>0.63</v>
      </c>
      <c r="G13" s="61">
        <v>0.01</v>
      </c>
      <c r="H13" s="62" t="s">
        <v>162</v>
      </c>
      <c r="I13" s="62">
        <v>0</v>
      </c>
      <c r="J13" s="62">
        <v>0</v>
      </c>
      <c r="K13" s="61">
        <v>1</v>
      </c>
      <c r="L13" s="62" t="s">
        <v>162</v>
      </c>
      <c r="M13" s="62" t="s">
        <v>162</v>
      </c>
      <c r="N13" s="62">
        <v>0</v>
      </c>
      <c r="O13" s="61">
        <v>0.36</v>
      </c>
    </row>
    <row r="14" spans="1:16" ht="75" x14ac:dyDescent="0.25">
      <c r="A14" s="57">
        <v>8</v>
      </c>
      <c r="B14" s="59" t="s">
        <v>145</v>
      </c>
      <c r="C14" s="61">
        <v>1</v>
      </c>
      <c r="D14" s="61">
        <v>1</v>
      </c>
      <c r="E14" s="61">
        <v>1</v>
      </c>
      <c r="F14" s="61">
        <v>0.6</v>
      </c>
      <c r="G14" s="61">
        <v>0.01</v>
      </c>
      <c r="H14" s="62" t="s">
        <v>162</v>
      </c>
      <c r="I14" s="62">
        <v>0</v>
      </c>
      <c r="J14" s="62">
        <v>0</v>
      </c>
      <c r="K14" s="61">
        <v>1</v>
      </c>
      <c r="L14" s="62" t="s">
        <v>162</v>
      </c>
      <c r="M14" s="62" t="s">
        <v>162</v>
      </c>
      <c r="N14" s="62">
        <v>0</v>
      </c>
      <c r="O14" s="61">
        <v>0.38</v>
      </c>
    </row>
    <row r="15" spans="1:16" ht="75" x14ac:dyDescent="0.25">
      <c r="A15" s="57">
        <v>9</v>
      </c>
      <c r="B15" s="60" t="s">
        <v>146</v>
      </c>
      <c r="C15" s="61">
        <v>1</v>
      </c>
      <c r="D15" s="61">
        <v>1</v>
      </c>
      <c r="E15" s="61">
        <v>1</v>
      </c>
      <c r="F15" s="61">
        <v>0</v>
      </c>
      <c r="G15" s="61">
        <v>0.03</v>
      </c>
      <c r="H15" s="62" t="s">
        <v>162</v>
      </c>
      <c r="I15" s="62">
        <v>0</v>
      </c>
      <c r="J15" s="62">
        <v>0</v>
      </c>
      <c r="K15" s="61">
        <v>1</v>
      </c>
      <c r="L15" s="62" t="s">
        <v>162</v>
      </c>
      <c r="M15" s="62" t="s">
        <v>162</v>
      </c>
      <c r="N15" s="62">
        <v>0</v>
      </c>
      <c r="O15" s="61">
        <v>0.7</v>
      </c>
    </row>
    <row r="16" spans="1:16" ht="90" x14ac:dyDescent="0.25">
      <c r="A16" s="57">
        <v>10</v>
      </c>
      <c r="B16" s="59" t="s">
        <v>147</v>
      </c>
      <c r="C16" s="61">
        <v>1</v>
      </c>
      <c r="D16" s="61">
        <v>1</v>
      </c>
      <c r="E16" s="61">
        <v>1</v>
      </c>
      <c r="F16" s="61">
        <v>0</v>
      </c>
      <c r="G16" s="61">
        <v>0.08</v>
      </c>
      <c r="H16" s="62" t="s">
        <v>162</v>
      </c>
      <c r="I16" s="62">
        <v>0</v>
      </c>
      <c r="J16" s="62">
        <v>0</v>
      </c>
      <c r="K16" s="61">
        <v>1</v>
      </c>
      <c r="L16" s="62" t="s">
        <v>162</v>
      </c>
      <c r="M16" s="62" t="s">
        <v>162</v>
      </c>
      <c r="N16" s="62">
        <v>0</v>
      </c>
      <c r="O16" s="61">
        <v>0.4</v>
      </c>
    </row>
    <row r="17" spans="1:15" ht="45" x14ac:dyDescent="0.25">
      <c r="A17" s="57">
        <v>11</v>
      </c>
      <c r="B17" s="59" t="s">
        <v>148</v>
      </c>
      <c r="C17" s="61">
        <v>1</v>
      </c>
      <c r="D17" s="61">
        <v>1</v>
      </c>
      <c r="E17" s="61">
        <v>1</v>
      </c>
      <c r="F17" s="62">
        <v>0</v>
      </c>
      <c r="G17" s="62">
        <v>0</v>
      </c>
      <c r="H17" s="62" t="s">
        <v>162</v>
      </c>
      <c r="I17" s="62">
        <v>0</v>
      </c>
      <c r="J17" s="62">
        <v>0</v>
      </c>
      <c r="K17" s="61">
        <v>1</v>
      </c>
      <c r="L17" s="62" t="s">
        <v>162</v>
      </c>
      <c r="M17" s="62" t="s">
        <v>162</v>
      </c>
      <c r="N17" s="62">
        <v>0</v>
      </c>
      <c r="O17" s="62">
        <v>0</v>
      </c>
    </row>
    <row r="18" spans="1:15" ht="45" x14ac:dyDescent="0.25">
      <c r="A18" s="57">
        <v>12</v>
      </c>
      <c r="B18" s="59" t="s">
        <v>149</v>
      </c>
      <c r="C18" s="61">
        <v>1</v>
      </c>
      <c r="D18" s="61">
        <v>1</v>
      </c>
      <c r="E18" s="61">
        <v>1</v>
      </c>
      <c r="F18" s="61">
        <v>0</v>
      </c>
      <c r="G18" s="61">
        <v>0.01</v>
      </c>
      <c r="H18" s="62" t="s">
        <v>162</v>
      </c>
      <c r="I18" s="62">
        <v>0</v>
      </c>
      <c r="J18" s="62">
        <v>0</v>
      </c>
      <c r="K18" s="61">
        <v>1</v>
      </c>
      <c r="L18" s="62" t="s">
        <v>162</v>
      </c>
      <c r="M18" s="62" t="s">
        <v>162</v>
      </c>
      <c r="N18" s="62">
        <v>0</v>
      </c>
      <c r="O18" s="62">
        <v>0</v>
      </c>
    </row>
    <row r="19" spans="1:15" s="69" customFormat="1" ht="45" x14ac:dyDescent="0.25">
      <c r="A19" s="82">
        <v>13</v>
      </c>
      <c r="B19" s="83" t="s">
        <v>164</v>
      </c>
      <c r="C19" s="79">
        <v>1.0730999999999999</v>
      </c>
      <c r="D19" s="79">
        <v>1</v>
      </c>
      <c r="E19" s="79">
        <v>1.0044</v>
      </c>
      <c r="F19" s="80">
        <v>0.22220000000000001</v>
      </c>
      <c r="G19" s="80">
        <v>0.2515</v>
      </c>
      <c r="H19" s="81" t="s">
        <v>162</v>
      </c>
      <c r="I19" s="81">
        <v>0</v>
      </c>
      <c r="J19" s="81">
        <v>0</v>
      </c>
      <c r="K19" s="80">
        <v>1</v>
      </c>
      <c r="L19" s="81" t="s">
        <v>162</v>
      </c>
      <c r="M19" s="81" t="s">
        <v>162</v>
      </c>
      <c r="N19" s="81">
        <v>0</v>
      </c>
      <c r="O19" s="81"/>
    </row>
    <row r="20" spans="1:15" s="69" customFormat="1" ht="45" x14ac:dyDescent="0.25">
      <c r="A20" s="74">
        <v>14</v>
      </c>
      <c r="B20" s="78" t="s">
        <v>150</v>
      </c>
      <c r="C20" s="75">
        <v>1</v>
      </c>
      <c r="D20" s="75">
        <v>1</v>
      </c>
      <c r="E20" s="75">
        <v>0</v>
      </c>
      <c r="F20" s="76">
        <v>0</v>
      </c>
      <c r="G20" s="76">
        <v>1.9300000000000001E-2</v>
      </c>
      <c r="H20" s="77" t="s">
        <v>162</v>
      </c>
      <c r="I20" s="77">
        <v>0</v>
      </c>
      <c r="J20" s="77">
        <v>0</v>
      </c>
      <c r="K20" s="76">
        <v>1</v>
      </c>
      <c r="L20" s="77" t="s">
        <v>162</v>
      </c>
      <c r="M20" s="77" t="s">
        <v>162</v>
      </c>
      <c r="N20" s="77">
        <v>0</v>
      </c>
      <c r="O20" s="77">
        <v>0</v>
      </c>
    </row>
  </sheetData>
  <mergeCells count="5">
    <mergeCell ref="B2:O2"/>
    <mergeCell ref="A3:A6"/>
    <mergeCell ref="B3:B6"/>
    <mergeCell ref="C3:O3"/>
    <mergeCell ref="P3:P6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2" zoomScale="120" zoomScaleNormal="120" workbookViewId="0">
      <selection activeCell="J21" sqref="J21"/>
    </sheetView>
  </sheetViews>
  <sheetFormatPr defaultColWidth="18.140625" defaultRowHeight="15.75" x14ac:dyDescent="0.25"/>
  <cols>
    <col min="1" max="1" width="20" style="5" customWidth="1"/>
    <col min="2" max="2" width="10.42578125" style="5" customWidth="1"/>
    <col min="3" max="3" width="13.85546875" style="5" customWidth="1"/>
    <col min="4" max="4" width="15.5703125" style="5" customWidth="1"/>
    <col min="5" max="5" width="23.7109375" style="5" customWidth="1"/>
    <col min="6" max="6" width="8.140625" style="5" customWidth="1"/>
    <col min="7" max="7" width="16.28515625" style="5" customWidth="1"/>
    <col min="8" max="8" width="16.5703125" style="11" customWidth="1"/>
    <col min="9" max="9" width="11.28515625" style="5" customWidth="1"/>
    <col min="10" max="10" width="8.28515625" style="11" customWidth="1"/>
    <col min="11" max="11" width="18.140625" style="5"/>
    <col min="12" max="12" width="2.7109375" style="11" customWidth="1"/>
    <col min="13" max="13" width="18.140625" style="5"/>
    <col min="14" max="14" width="5.140625" style="11" customWidth="1"/>
    <col min="15" max="15" width="18.140625" style="5"/>
    <col min="16" max="16" width="5.28515625" style="5" customWidth="1"/>
    <col min="17" max="16384" width="18.140625" style="5"/>
  </cols>
  <sheetData>
    <row r="1" spans="1:17" ht="1.5" customHeight="1" x14ac:dyDescent="0.25"/>
    <row r="2" spans="1:17" ht="33" customHeight="1" thickBot="1" x14ac:dyDescent="0.3">
      <c r="A2" s="132" t="s">
        <v>156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7" ht="19.5" customHeight="1" thickBot="1" x14ac:dyDescent="0.3">
      <c r="A3" s="105" t="s">
        <v>108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</row>
    <row r="4" spans="1:17" s="7" customFormat="1" ht="141.75" customHeight="1" x14ac:dyDescent="0.25">
      <c r="A4" s="127" t="s">
        <v>153</v>
      </c>
      <c r="B4" s="127"/>
      <c r="C4" s="127" t="s">
        <v>29</v>
      </c>
      <c r="D4" s="127"/>
      <c r="E4" s="127" t="s">
        <v>28</v>
      </c>
      <c r="F4" s="127"/>
      <c r="G4" s="99" t="s">
        <v>113</v>
      </c>
      <c r="H4" s="100"/>
      <c r="I4" s="127" t="s">
        <v>42</v>
      </c>
      <c r="J4" s="127"/>
      <c r="K4" s="99" t="s">
        <v>7</v>
      </c>
      <c r="L4" s="100"/>
      <c r="M4" s="99" t="s">
        <v>48</v>
      </c>
      <c r="N4" s="100"/>
      <c r="O4" s="99" t="s">
        <v>56</v>
      </c>
      <c r="P4" s="130"/>
      <c r="Q4" s="112" t="s">
        <v>8</v>
      </c>
    </row>
    <row r="5" spans="1:17" s="34" customFormat="1" ht="27.75" customHeight="1" x14ac:dyDescent="0.25">
      <c r="A5" s="129" t="s">
        <v>114</v>
      </c>
      <c r="B5" s="129"/>
      <c r="C5" s="129" t="s">
        <v>115</v>
      </c>
      <c r="D5" s="129"/>
      <c r="E5" s="133" t="s">
        <v>116</v>
      </c>
      <c r="F5" s="133"/>
      <c r="G5" s="103"/>
      <c r="H5" s="104"/>
      <c r="I5" s="129" t="s">
        <v>34</v>
      </c>
      <c r="J5" s="129"/>
      <c r="K5" s="101"/>
      <c r="L5" s="102"/>
      <c r="M5" s="101"/>
      <c r="N5" s="102"/>
      <c r="O5" s="103"/>
      <c r="P5" s="131"/>
      <c r="Q5" s="112"/>
    </row>
    <row r="6" spans="1:17" ht="249.75" customHeight="1" x14ac:dyDescent="0.25">
      <c r="A6" s="123" t="s">
        <v>9</v>
      </c>
      <c r="B6" s="123"/>
      <c r="C6" s="123" t="s">
        <v>16</v>
      </c>
      <c r="D6" s="123"/>
      <c r="E6" s="123" t="s">
        <v>21</v>
      </c>
      <c r="F6" s="123"/>
      <c r="G6" s="123" t="s">
        <v>33</v>
      </c>
      <c r="H6" s="123"/>
      <c r="I6" s="123" t="s">
        <v>35</v>
      </c>
      <c r="J6" s="123"/>
      <c r="K6" s="103"/>
      <c r="L6" s="104"/>
      <c r="M6" s="123" t="s">
        <v>57</v>
      </c>
      <c r="N6" s="123"/>
      <c r="O6" s="123" t="s">
        <v>52</v>
      </c>
      <c r="P6" s="117"/>
      <c r="Q6" s="112"/>
    </row>
    <row r="7" spans="1:17" ht="105.75" customHeight="1" x14ac:dyDescent="0.25">
      <c r="A7" s="123" t="s">
        <v>15</v>
      </c>
      <c r="B7" s="123"/>
      <c r="C7" s="123" t="s">
        <v>20</v>
      </c>
      <c r="D7" s="123"/>
      <c r="E7" s="123" t="s">
        <v>27</v>
      </c>
      <c r="F7" s="123"/>
      <c r="G7" s="123" t="s">
        <v>30</v>
      </c>
      <c r="H7" s="123"/>
      <c r="I7" s="123" t="s">
        <v>36</v>
      </c>
      <c r="J7" s="123"/>
      <c r="K7" s="123" t="s">
        <v>47</v>
      </c>
      <c r="L7" s="123"/>
      <c r="M7" s="123" t="s">
        <v>49</v>
      </c>
      <c r="N7" s="123"/>
      <c r="O7" s="123" t="s">
        <v>53</v>
      </c>
      <c r="P7" s="117"/>
      <c r="Q7" s="112"/>
    </row>
    <row r="8" spans="1:17" s="37" customFormat="1" ht="31.5" customHeight="1" x14ac:dyDescent="0.25">
      <c r="A8" s="35" t="s">
        <v>10</v>
      </c>
      <c r="B8" s="35">
        <v>5</v>
      </c>
      <c r="C8" s="35" t="s">
        <v>6</v>
      </c>
      <c r="D8" s="35">
        <v>5</v>
      </c>
      <c r="E8" s="35" t="s">
        <v>22</v>
      </c>
      <c r="F8" s="35">
        <v>5</v>
      </c>
      <c r="G8" s="35" t="s">
        <v>31</v>
      </c>
      <c r="H8" s="35">
        <v>5</v>
      </c>
      <c r="I8" s="33" t="s">
        <v>41</v>
      </c>
      <c r="J8" s="33">
        <v>5</v>
      </c>
      <c r="K8" s="33" t="s">
        <v>43</v>
      </c>
      <c r="L8" s="33">
        <v>0</v>
      </c>
      <c r="M8" s="33" t="s">
        <v>50</v>
      </c>
      <c r="N8" s="33">
        <v>5</v>
      </c>
      <c r="O8" s="33" t="s">
        <v>54</v>
      </c>
      <c r="P8" s="36">
        <v>5</v>
      </c>
      <c r="Q8" s="112"/>
    </row>
    <row r="9" spans="1:17" s="37" customFormat="1" ht="50.25" customHeight="1" x14ac:dyDescent="0.25">
      <c r="A9" s="35" t="s">
        <v>5</v>
      </c>
      <c r="B9" s="35">
        <v>4</v>
      </c>
      <c r="C9" s="35" t="s">
        <v>17</v>
      </c>
      <c r="D9" s="35">
        <v>3</v>
      </c>
      <c r="E9" s="35" t="s">
        <v>23</v>
      </c>
      <c r="F9" s="35">
        <v>3</v>
      </c>
      <c r="G9" s="35" t="s">
        <v>32</v>
      </c>
      <c r="H9" s="35">
        <v>0</v>
      </c>
      <c r="I9" s="33" t="s">
        <v>37</v>
      </c>
      <c r="J9" s="33">
        <v>4</v>
      </c>
      <c r="K9" s="33" t="s">
        <v>44</v>
      </c>
      <c r="L9" s="33">
        <v>1</v>
      </c>
      <c r="M9" s="33" t="s">
        <v>51</v>
      </c>
      <c r="N9" s="33">
        <v>0</v>
      </c>
      <c r="O9" s="33" t="s">
        <v>55</v>
      </c>
      <c r="P9" s="36">
        <v>0</v>
      </c>
      <c r="Q9" s="112"/>
    </row>
    <row r="10" spans="1:17" s="37" customFormat="1" ht="39" customHeight="1" x14ac:dyDescent="0.25">
      <c r="A10" s="35" t="s">
        <v>11</v>
      </c>
      <c r="B10" s="35">
        <v>3</v>
      </c>
      <c r="C10" s="35" t="s">
        <v>18</v>
      </c>
      <c r="D10" s="35">
        <v>1</v>
      </c>
      <c r="E10" s="35" t="s">
        <v>24</v>
      </c>
      <c r="F10" s="35">
        <v>1</v>
      </c>
      <c r="G10" s="35"/>
      <c r="H10" s="35"/>
      <c r="I10" s="33" t="s">
        <v>38</v>
      </c>
      <c r="J10" s="33">
        <v>3</v>
      </c>
      <c r="K10" s="33" t="s">
        <v>45</v>
      </c>
      <c r="L10" s="33">
        <v>3</v>
      </c>
      <c r="M10" s="38"/>
      <c r="N10" s="38"/>
      <c r="O10" s="39"/>
      <c r="P10" s="40"/>
      <c r="Q10" s="112"/>
    </row>
    <row r="11" spans="1:17" s="37" customFormat="1" ht="41.25" customHeight="1" x14ac:dyDescent="0.25">
      <c r="A11" s="35" t="s">
        <v>12</v>
      </c>
      <c r="B11" s="35">
        <v>2</v>
      </c>
      <c r="C11" s="35" t="s">
        <v>19</v>
      </c>
      <c r="D11" s="35">
        <v>0</v>
      </c>
      <c r="E11" s="35" t="s">
        <v>25</v>
      </c>
      <c r="F11" s="35">
        <v>0</v>
      </c>
      <c r="G11" s="35"/>
      <c r="H11" s="35"/>
      <c r="I11" s="33" t="s">
        <v>39</v>
      </c>
      <c r="J11" s="33">
        <v>2</v>
      </c>
      <c r="K11" s="33" t="s">
        <v>46</v>
      </c>
      <c r="L11" s="33">
        <v>5</v>
      </c>
      <c r="M11" s="38"/>
      <c r="N11" s="38"/>
      <c r="O11" s="39"/>
      <c r="P11" s="40"/>
      <c r="Q11" s="112"/>
    </row>
    <row r="12" spans="1:17" s="37" customFormat="1" ht="15.75" customHeight="1" x14ac:dyDescent="0.25">
      <c r="A12" s="35" t="s">
        <v>13</v>
      </c>
      <c r="B12" s="35">
        <v>1</v>
      </c>
      <c r="C12" s="35"/>
      <c r="D12" s="35"/>
      <c r="E12" s="35" t="s">
        <v>10</v>
      </c>
      <c r="F12" s="35">
        <v>5</v>
      </c>
      <c r="G12" s="35"/>
      <c r="H12" s="35"/>
      <c r="I12" s="33" t="s">
        <v>40</v>
      </c>
      <c r="J12" s="33">
        <v>0</v>
      </c>
      <c r="K12" s="38"/>
      <c r="L12" s="38"/>
      <c r="M12" s="38"/>
      <c r="N12" s="38"/>
      <c r="O12" s="39"/>
      <c r="P12" s="40"/>
      <c r="Q12" s="112"/>
    </row>
    <row r="13" spans="1:17" s="37" customFormat="1" ht="15" customHeight="1" thickBot="1" x14ac:dyDescent="0.3">
      <c r="A13" s="35" t="s">
        <v>14</v>
      </c>
      <c r="B13" s="35">
        <v>0</v>
      </c>
      <c r="C13" s="35"/>
      <c r="D13" s="35"/>
      <c r="E13" s="35" t="s">
        <v>26</v>
      </c>
      <c r="F13" s="35">
        <v>0</v>
      </c>
      <c r="G13" s="35"/>
      <c r="H13" s="35"/>
      <c r="I13" s="33"/>
      <c r="J13" s="33"/>
      <c r="K13" s="38"/>
      <c r="L13" s="38"/>
      <c r="M13" s="38"/>
      <c r="N13" s="38"/>
      <c r="O13" s="39"/>
      <c r="P13" s="40"/>
      <c r="Q13" s="128"/>
    </row>
    <row r="14" spans="1:17" s="37" customFormat="1" ht="22.5" customHeight="1" thickBot="1" x14ac:dyDescent="0.3">
      <c r="A14" s="41" t="s">
        <v>173</v>
      </c>
      <c r="B14" s="41">
        <v>4</v>
      </c>
      <c r="C14" s="41" t="s">
        <v>174</v>
      </c>
      <c r="D14" s="42">
        <v>3</v>
      </c>
      <c r="E14" s="41" t="s">
        <v>175</v>
      </c>
      <c r="F14" s="42">
        <v>0</v>
      </c>
      <c r="G14" s="41"/>
      <c r="H14" s="42">
        <v>5</v>
      </c>
      <c r="I14" s="41" t="s">
        <v>41</v>
      </c>
      <c r="J14" s="33">
        <v>5</v>
      </c>
      <c r="K14" s="38"/>
      <c r="L14" s="38">
        <v>5</v>
      </c>
      <c r="M14" s="38"/>
      <c r="N14" s="38"/>
      <c r="O14" s="39"/>
      <c r="P14" s="40"/>
      <c r="Q14" s="29">
        <f>B14+D14+F14+H14+J14+L14+N14+P14</f>
        <v>22</v>
      </c>
    </row>
    <row r="15" spans="1:17" ht="16.5" thickBot="1" x14ac:dyDescent="0.3"/>
    <row r="16" spans="1:17" s="11" customFormat="1" ht="19.5" customHeight="1" thickBot="1" x14ac:dyDescent="0.3">
      <c r="A16" s="105" t="s">
        <v>193</v>
      </c>
      <c r="B16" s="106"/>
      <c r="C16" s="106"/>
      <c r="D16" s="106"/>
      <c r="E16" s="106"/>
      <c r="F16" s="106"/>
      <c r="G16" s="107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7" t="s">
        <v>118</v>
      </c>
      <c r="B17" s="127"/>
      <c r="C17" s="127" t="s">
        <v>62</v>
      </c>
      <c r="D17" s="127"/>
      <c r="E17" s="127" t="s">
        <v>67</v>
      </c>
      <c r="F17" s="103"/>
      <c r="G17" s="111" t="s">
        <v>75</v>
      </c>
      <c r="H17" s="50"/>
      <c r="I17" s="51"/>
      <c r="J17" s="51"/>
      <c r="K17" s="51"/>
      <c r="L17" s="51"/>
      <c r="M17" s="51"/>
      <c r="N17" s="51"/>
      <c r="O17" s="51"/>
      <c r="P17" s="51"/>
      <c r="Q17" s="50"/>
    </row>
    <row r="18" spans="1:17" s="11" customFormat="1" ht="27" customHeight="1" x14ac:dyDescent="0.25">
      <c r="A18" s="129" t="s">
        <v>69</v>
      </c>
      <c r="B18" s="129"/>
      <c r="C18" s="129" t="s">
        <v>70</v>
      </c>
      <c r="D18" s="129"/>
      <c r="E18" s="129" t="s">
        <v>71</v>
      </c>
      <c r="F18" s="114"/>
      <c r="G18" s="112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s="11" customFormat="1" ht="15" hidden="1" customHeight="1" x14ac:dyDescent="0.25">
      <c r="A19" s="12"/>
      <c r="B19" s="12"/>
      <c r="C19" s="12"/>
      <c r="D19" s="12"/>
      <c r="E19" s="12"/>
      <c r="F19" s="23"/>
      <c r="G19" s="112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s="11" customFormat="1" ht="113.25" customHeight="1" x14ac:dyDescent="0.25">
      <c r="A20" s="123" t="s">
        <v>58</v>
      </c>
      <c r="B20" s="123"/>
      <c r="C20" s="123" t="s">
        <v>63</v>
      </c>
      <c r="D20" s="123"/>
      <c r="E20" s="123" t="s">
        <v>68</v>
      </c>
      <c r="F20" s="117"/>
      <c r="G20" s="112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s="11" customFormat="1" ht="63.75" customHeight="1" x14ac:dyDescent="0.25">
      <c r="A21" s="123" t="s">
        <v>59</v>
      </c>
      <c r="B21" s="123"/>
      <c r="C21" s="123"/>
      <c r="D21" s="123"/>
      <c r="E21" s="123" t="s">
        <v>72</v>
      </c>
      <c r="F21" s="117"/>
      <c r="G21" s="112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7" customFormat="1" ht="13.5" customHeight="1" x14ac:dyDescent="0.25">
      <c r="A22" s="35" t="s">
        <v>60</v>
      </c>
      <c r="B22" s="35">
        <v>5</v>
      </c>
      <c r="C22" s="35" t="s">
        <v>66</v>
      </c>
      <c r="D22" s="35">
        <v>5</v>
      </c>
      <c r="E22" s="35" t="s">
        <v>73</v>
      </c>
      <c r="F22" s="43">
        <v>5</v>
      </c>
      <c r="G22" s="112"/>
      <c r="H22" s="44"/>
      <c r="I22" s="45"/>
      <c r="J22" s="45"/>
      <c r="K22" s="45"/>
      <c r="L22" s="45"/>
      <c r="M22" s="45"/>
      <c r="N22" s="45"/>
      <c r="O22" s="45"/>
      <c r="P22" s="45"/>
      <c r="Q22" s="44"/>
    </row>
    <row r="23" spans="1:17" s="37" customFormat="1" ht="15" customHeight="1" x14ac:dyDescent="0.25">
      <c r="A23" s="35" t="s">
        <v>61</v>
      </c>
      <c r="B23" s="35">
        <v>0</v>
      </c>
      <c r="C23" s="35" t="s">
        <v>64</v>
      </c>
      <c r="D23" s="35">
        <v>4</v>
      </c>
      <c r="E23" s="35" t="s">
        <v>74</v>
      </c>
      <c r="F23" s="43">
        <v>0</v>
      </c>
      <c r="G23" s="112"/>
      <c r="H23" s="44"/>
      <c r="I23" s="45"/>
      <c r="J23" s="45"/>
      <c r="K23" s="45"/>
      <c r="L23" s="45"/>
      <c r="M23" s="45"/>
      <c r="N23" s="45"/>
      <c r="O23" s="45"/>
      <c r="P23" s="45"/>
      <c r="Q23" s="44"/>
    </row>
    <row r="24" spans="1:17" s="37" customFormat="1" ht="12" customHeight="1" x14ac:dyDescent="0.25">
      <c r="A24" s="35"/>
      <c r="B24" s="35"/>
      <c r="C24" s="35" t="s">
        <v>65</v>
      </c>
      <c r="D24" s="35">
        <v>3</v>
      </c>
      <c r="E24" s="35" t="s">
        <v>60</v>
      </c>
      <c r="F24" s="43">
        <v>5</v>
      </c>
      <c r="G24" s="112"/>
      <c r="H24" s="44"/>
      <c r="I24" s="45"/>
      <c r="J24" s="45"/>
      <c r="K24" s="45"/>
      <c r="L24" s="45"/>
      <c r="M24" s="46"/>
      <c r="N24" s="46"/>
      <c r="O24" s="47"/>
      <c r="P24" s="47"/>
      <c r="Q24" s="44"/>
    </row>
    <row r="25" spans="1:17" s="37" customFormat="1" ht="13.5" customHeight="1" thickBot="1" x14ac:dyDescent="0.3">
      <c r="A25" s="35"/>
      <c r="B25" s="35"/>
      <c r="C25" s="35" t="s">
        <v>61</v>
      </c>
      <c r="D25" s="35">
        <v>0</v>
      </c>
      <c r="E25" s="35" t="s">
        <v>61</v>
      </c>
      <c r="F25" s="43">
        <v>0</v>
      </c>
      <c r="G25" s="128"/>
      <c r="H25" s="44"/>
      <c r="I25" s="45"/>
      <c r="J25" s="45"/>
      <c r="K25" s="45"/>
      <c r="L25" s="45"/>
      <c r="M25" s="46"/>
      <c r="N25" s="46"/>
      <c r="O25" s="47"/>
      <c r="P25" s="47"/>
      <c r="Q25" s="44"/>
    </row>
    <row r="26" spans="1:17" s="37" customFormat="1" ht="15.75" customHeight="1" thickBot="1" x14ac:dyDescent="0.3">
      <c r="A26" s="41" t="s">
        <v>169</v>
      </c>
      <c r="B26" s="35">
        <v>5</v>
      </c>
      <c r="C26" s="41" t="s">
        <v>169</v>
      </c>
      <c r="D26" s="35">
        <v>5</v>
      </c>
      <c r="E26" s="41" t="s">
        <v>169</v>
      </c>
      <c r="F26" s="43">
        <v>5</v>
      </c>
      <c r="G26" s="28">
        <f>B26+D26+F26</f>
        <v>15</v>
      </c>
      <c r="H26" s="44"/>
      <c r="I26" s="45"/>
      <c r="J26" s="45"/>
      <c r="K26" s="46"/>
      <c r="L26" s="46"/>
      <c r="M26" s="46"/>
      <c r="N26" s="46"/>
      <c r="O26" s="47"/>
      <c r="P26" s="47"/>
      <c r="Q26" s="44"/>
    </row>
    <row r="27" spans="1:17" ht="16.5" thickBot="1" x14ac:dyDescent="0.3"/>
    <row r="28" spans="1:17" s="11" customFormat="1" ht="19.5" customHeight="1" thickBot="1" x14ac:dyDescent="0.3">
      <c r="A28" s="105" t="s">
        <v>109</v>
      </c>
      <c r="B28" s="106"/>
      <c r="C28" s="106"/>
      <c r="D28" s="106"/>
      <c r="E28" s="106"/>
      <c r="F28" s="106"/>
      <c r="G28" s="107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7" t="s">
        <v>76</v>
      </c>
      <c r="B29" s="127"/>
      <c r="C29" s="127" t="s">
        <v>83</v>
      </c>
      <c r="D29" s="127"/>
      <c r="E29" s="99" t="s">
        <v>85</v>
      </c>
      <c r="F29" s="130"/>
      <c r="G29" s="111" t="s">
        <v>75</v>
      </c>
      <c r="H29" s="50"/>
      <c r="I29" s="51"/>
      <c r="J29" s="51"/>
      <c r="K29" s="51"/>
      <c r="L29" s="51"/>
      <c r="M29" s="51"/>
      <c r="N29" s="51"/>
      <c r="O29" s="51"/>
      <c r="P29" s="51"/>
      <c r="Q29" s="50"/>
    </row>
    <row r="30" spans="1:17" s="11" customFormat="1" ht="28.5" customHeight="1" x14ac:dyDescent="0.25">
      <c r="A30" s="129" t="s">
        <v>117</v>
      </c>
      <c r="B30" s="129"/>
      <c r="C30" s="129" t="s">
        <v>87</v>
      </c>
      <c r="D30" s="129"/>
      <c r="E30" s="103"/>
      <c r="F30" s="131"/>
      <c r="G30" s="112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s="11" customFormat="1" ht="130.5" customHeight="1" x14ac:dyDescent="0.25">
      <c r="A31" s="123" t="s">
        <v>78</v>
      </c>
      <c r="B31" s="123"/>
      <c r="C31" s="123" t="s">
        <v>88</v>
      </c>
      <c r="D31" s="123"/>
      <c r="E31" s="123" t="s">
        <v>86</v>
      </c>
      <c r="F31" s="117"/>
      <c r="G31" s="112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s="11" customFormat="1" ht="49.5" customHeight="1" x14ac:dyDescent="0.25">
      <c r="A32" s="123" t="s">
        <v>77</v>
      </c>
      <c r="B32" s="123"/>
      <c r="C32" s="123" t="s">
        <v>84</v>
      </c>
      <c r="D32" s="123"/>
      <c r="E32" s="123" t="s">
        <v>89</v>
      </c>
      <c r="F32" s="117"/>
      <c r="G32" s="112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7" customFormat="1" ht="24.75" customHeight="1" x14ac:dyDescent="0.25">
      <c r="A33" s="35" t="s">
        <v>79</v>
      </c>
      <c r="B33" s="35">
        <v>5</v>
      </c>
      <c r="C33" s="35" t="s">
        <v>60</v>
      </c>
      <c r="D33" s="35">
        <v>5</v>
      </c>
      <c r="E33" s="33" t="s">
        <v>90</v>
      </c>
      <c r="F33" s="43">
        <v>5</v>
      </c>
      <c r="G33" s="112"/>
      <c r="H33" s="44"/>
      <c r="I33" s="45"/>
      <c r="J33" s="45"/>
      <c r="K33" s="45"/>
      <c r="L33" s="45"/>
      <c r="M33" s="45"/>
      <c r="N33" s="45"/>
      <c r="O33" s="45"/>
      <c r="P33" s="45"/>
      <c r="Q33" s="44"/>
    </row>
    <row r="34" spans="1:17" s="37" customFormat="1" ht="62.25" customHeight="1" x14ac:dyDescent="0.25">
      <c r="A34" s="35" t="s">
        <v>80</v>
      </c>
      <c r="B34" s="35">
        <v>3</v>
      </c>
      <c r="C34" s="35" t="s">
        <v>61</v>
      </c>
      <c r="D34" s="35">
        <v>0</v>
      </c>
      <c r="E34" s="33" t="s">
        <v>91</v>
      </c>
      <c r="F34" s="43">
        <v>0</v>
      </c>
      <c r="G34" s="112"/>
      <c r="H34" s="44"/>
      <c r="I34" s="45"/>
      <c r="J34" s="45"/>
      <c r="K34" s="45"/>
      <c r="L34" s="45"/>
      <c r="M34" s="45"/>
      <c r="N34" s="45"/>
      <c r="O34" s="45"/>
      <c r="P34" s="45"/>
      <c r="Q34" s="44"/>
    </row>
    <row r="35" spans="1:17" s="37" customFormat="1" ht="12" customHeight="1" x14ac:dyDescent="0.25">
      <c r="A35" s="35" t="s">
        <v>81</v>
      </c>
      <c r="B35" s="35">
        <v>1</v>
      </c>
      <c r="C35" s="35"/>
      <c r="D35" s="35"/>
      <c r="E35" s="35"/>
      <c r="F35" s="43"/>
      <c r="G35" s="112"/>
      <c r="H35" s="44"/>
      <c r="I35" s="45"/>
      <c r="J35" s="45"/>
      <c r="K35" s="45"/>
      <c r="L35" s="45"/>
      <c r="M35" s="46"/>
      <c r="N35" s="46"/>
      <c r="O35" s="47"/>
      <c r="P35" s="47"/>
      <c r="Q35" s="44"/>
    </row>
    <row r="36" spans="1:17" s="37" customFormat="1" ht="13.5" customHeight="1" thickBot="1" x14ac:dyDescent="0.3">
      <c r="A36" s="35" t="s">
        <v>82</v>
      </c>
      <c r="B36" s="35">
        <v>0</v>
      </c>
      <c r="C36" s="35"/>
      <c r="D36" s="35"/>
      <c r="E36" s="35"/>
      <c r="F36" s="43"/>
      <c r="G36" s="128"/>
      <c r="H36" s="44"/>
      <c r="I36" s="45"/>
      <c r="J36" s="45"/>
      <c r="K36" s="45"/>
      <c r="L36" s="45"/>
      <c r="M36" s="46"/>
      <c r="N36" s="46"/>
      <c r="O36" s="47"/>
      <c r="P36" s="47"/>
      <c r="Q36" s="44"/>
    </row>
    <row r="37" spans="1:17" s="37" customFormat="1" ht="15.75" customHeight="1" thickBot="1" x14ac:dyDescent="0.3">
      <c r="A37" s="41" t="s">
        <v>169</v>
      </c>
      <c r="B37" s="35">
        <v>5</v>
      </c>
      <c r="C37" s="41" t="s">
        <v>169</v>
      </c>
      <c r="D37" s="35">
        <v>5</v>
      </c>
      <c r="E37" s="41"/>
      <c r="F37" s="43">
        <v>5</v>
      </c>
      <c r="G37" s="28">
        <f>B37+D37+F37</f>
        <v>15</v>
      </c>
      <c r="H37" s="44"/>
      <c r="I37" s="45"/>
      <c r="J37" s="45"/>
      <c r="K37" s="46"/>
      <c r="L37" s="46"/>
      <c r="M37" s="46"/>
      <c r="N37" s="46"/>
      <c r="O37" s="47"/>
      <c r="P37" s="47"/>
      <c r="Q37" s="44"/>
    </row>
    <row r="38" spans="1:17" ht="16.5" thickBot="1" x14ac:dyDescent="0.3"/>
    <row r="39" spans="1:17" s="11" customFormat="1" ht="39.75" customHeight="1" thickBot="1" x14ac:dyDescent="0.3">
      <c r="A39" s="124" t="s">
        <v>110</v>
      </c>
      <c r="B39" s="125"/>
      <c r="C39" s="125"/>
      <c r="D39" s="125"/>
      <c r="E39" s="12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7" t="s">
        <v>92</v>
      </c>
      <c r="B40" s="127"/>
      <c r="C40" s="127" t="s">
        <v>97</v>
      </c>
      <c r="D40" s="127"/>
      <c r="E40" s="111" t="s">
        <v>75</v>
      </c>
      <c r="F40" s="51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0"/>
    </row>
    <row r="41" spans="1:17" s="11" customFormat="1" ht="130.5" customHeight="1" x14ac:dyDescent="0.25">
      <c r="A41" s="123" t="s">
        <v>93</v>
      </c>
      <c r="B41" s="123"/>
      <c r="C41" s="123" t="s">
        <v>98</v>
      </c>
      <c r="D41" s="123"/>
      <c r="E41" s="112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s="11" customFormat="1" ht="59.25" customHeight="1" x14ac:dyDescent="0.25">
      <c r="A42" s="123" t="s">
        <v>94</v>
      </c>
      <c r="B42" s="123"/>
      <c r="C42" s="123" t="s">
        <v>99</v>
      </c>
      <c r="D42" s="123"/>
      <c r="E42" s="112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s="11" customFormat="1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12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s="11" customFormat="1" ht="75.75" customHeight="1" thickBot="1" x14ac:dyDescent="0.3">
      <c r="A44" s="31" t="s">
        <v>96</v>
      </c>
      <c r="B44" s="30">
        <v>0</v>
      </c>
      <c r="C44" s="31" t="s">
        <v>101</v>
      </c>
      <c r="D44" s="30">
        <v>3</v>
      </c>
      <c r="E44" s="112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s="11" customFormat="1" ht="32.25" customHeight="1" thickBot="1" x14ac:dyDescent="0.3">
      <c r="A45" s="14"/>
      <c r="B45" s="17">
        <v>5</v>
      </c>
      <c r="C45" s="8" t="s">
        <v>102</v>
      </c>
      <c r="D45" s="27">
        <v>5</v>
      </c>
      <c r="E45" s="28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s="11" customFormat="1" ht="13.5" customHeight="1" thickBot="1" x14ac:dyDescent="0.3">
      <c r="A46" s="32"/>
      <c r="B46" s="24"/>
      <c r="C46" s="32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s="11" customFormat="1" ht="19.5" customHeight="1" thickBot="1" x14ac:dyDescent="0.3">
      <c r="A47" s="105" t="s">
        <v>111</v>
      </c>
      <c r="B47" s="106"/>
      <c r="C47" s="106"/>
      <c r="D47" s="106"/>
      <c r="E47" s="10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08" t="s">
        <v>106</v>
      </c>
      <c r="B48" s="109"/>
      <c r="C48" s="109"/>
      <c r="D48" s="110"/>
      <c r="E48" s="111" t="s">
        <v>75</v>
      </c>
      <c r="F48" s="51"/>
      <c r="G48" s="113"/>
      <c r="H48" s="50"/>
      <c r="I48" s="51"/>
      <c r="J48" s="51"/>
      <c r="K48" s="51"/>
      <c r="L48" s="51"/>
      <c r="M48" s="51"/>
      <c r="N48" s="51"/>
      <c r="O48" s="51"/>
      <c r="P48" s="51"/>
      <c r="Q48" s="50"/>
    </row>
    <row r="49" spans="1:17" s="11" customFormat="1" ht="22.5" customHeight="1" x14ac:dyDescent="0.25">
      <c r="A49" s="114" t="s">
        <v>104</v>
      </c>
      <c r="B49" s="115"/>
      <c r="C49" s="115"/>
      <c r="D49" s="116"/>
      <c r="E49" s="112"/>
      <c r="F49" s="16"/>
      <c r="G49" s="113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s="11" customFormat="1" ht="97.5" customHeight="1" x14ac:dyDescent="0.25">
      <c r="A50" s="117" t="s">
        <v>103</v>
      </c>
      <c r="B50" s="118"/>
      <c r="C50" s="118"/>
      <c r="D50" s="119"/>
      <c r="E50" s="112"/>
      <c r="F50" s="19"/>
      <c r="G50" s="113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s="11" customFormat="1" ht="18.75" customHeight="1" x14ac:dyDescent="0.25">
      <c r="A51" s="117" t="s">
        <v>105</v>
      </c>
      <c r="B51" s="118"/>
      <c r="C51" s="118"/>
      <c r="D51" s="119"/>
      <c r="E51" s="112"/>
      <c r="F51" s="19"/>
      <c r="G51" s="113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7" customFormat="1" ht="17.25" customHeight="1" x14ac:dyDescent="0.25">
      <c r="A52" s="120" t="s">
        <v>107</v>
      </c>
      <c r="B52" s="121"/>
      <c r="C52" s="122"/>
      <c r="D52" s="35">
        <v>5</v>
      </c>
      <c r="E52" s="112"/>
      <c r="F52" s="48"/>
      <c r="G52" s="113"/>
      <c r="H52" s="44"/>
      <c r="I52" s="45"/>
      <c r="J52" s="45"/>
      <c r="K52" s="45"/>
      <c r="L52" s="45"/>
      <c r="M52" s="45"/>
      <c r="N52" s="45"/>
      <c r="O52" s="45"/>
      <c r="P52" s="45"/>
      <c r="Q52" s="44"/>
    </row>
    <row r="53" spans="1:17" s="37" customFormat="1" ht="20.25" customHeight="1" thickBot="1" x14ac:dyDescent="0.3">
      <c r="A53" s="120" t="s">
        <v>61</v>
      </c>
      <c r="B53" s="121"/>
      <c r="C53" s="122"/>
      <c r="D53" s="35">
        <v>0</v>
      </c>
      <c r="E53" s="112"/>
      <c r="F53" s="48"/>
      <c r="G53" s="113"/>
      <c r="H53" s="44"/>
      <c r="I53" s="45"/>
      <c r="J53" s="45"/>
      <c r="K53" s="45"/>
      <c r="L53" s="45"/>
      <c r="M53" s="45"/>
      <c r="N53" s="45"/>
      <c r="O53" s="45"/>
      <c r="P53" s="45"/>
      <c r="Q53" s="44"/>
    </row>
    <row r="54" spans="1:17" s="9" customFormat="1" ht="15.75" customHeight="1" thickBot="1" x14ac:dyDescent="0.3">
      <c r="A54" s="94" t="s">
        <v>169</v>
      </c>
      <c r="B54" s="95"/>
      <c r="C54" s="96"/>
      <c r="D54" s="27">
        <v>5</v>
      </c>
      <c r="E54" s="53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97" t="s">
        <v>119</v>
      </c>
      <c r="B56" s="98"/>
      <c r="C56" s="98"/>
      <c r="D56" s="98"/>
      <c r="E56" s="54">
        <f>E54+Q14+G26+G37+E45</f>
        <v>67</v>
      </c>
    </row>
  </sheetData>
  <mergeCells count="76">
    <mergeCell ref="A54:C54"/>
    <mergeCell ref="A48:D48"/>
    <mergeCell ref="A49:D49"/>
    <mergeCell ref="A50:D50"/>
    <mergeCell ref="A51:D51"/>
    <mergeCell ref="E29:F30"/>
    <mergeCell ref="E40:E44"/>
    <mergeCell ref="G48:G53"/>
    <mergeCell ref="A40:B40"/>
    <mergeCell ref="C40:D40"/>
    <mergeCell ref="A41:B41"/>
    <mergeCell ref="C41:D41"/>
    <mergeCell ref="A42:B42"/>
    <mergeCell ref="C42:D42"/>
    <mergeCell ref="A47:E47"/>
    <mergeCell ref="A52:C52"/>
    <mergeCell ref="A53:C53"/>
    <mergeCell ref="E48:E53"/>
    <mergeCell ref="A18:B18"/>
    <mergeCell ref="C18:D18"/>
    <mergeCell ref="E18:F18"/>
    <mergeCell ref="A39:E39"/>
    <mergeCell ref="A28:G28"/>
    <mergeCell ref="A29:B29"/>
    <mergeCell ref="C29:D29"/>
    <mergeCell ref="G29:G36"/>
    <mergeCell ref="A30:B30"/>
    <mergeCell ref="C30:D30"/>
    <mergeCell ref="A31:B31"/>
    <mergeCell ref="C31:D31"/>
    <mergeCell ref="E31:F31"/>
    <mergeCell ref="A32:B32"/>
    <mergeCell ref="C32:D32"/>
    <mergeCell ref="E32:F32"/>
    <mergeCell ref="C21:D21"/>
    <mergeCell ref="E21:F21"/>
    <mergeCell ref="A20:B20"/>
    <mergeCell ref="C20:D20"/>
    <mergeCell ref="E20:F20"/>
    <mergeCell ref="Q4:Q13"/>
    <mergeCell ref="A3:Q3"/>
    <mergeCell ref="A17:B17"/>
    <mergeCell ref="C17:D17"/>
    <mergeCell ref="E17:F17"/>
    <mergeCell ref="O6:P6"/>
    <mergeCell ref="O7:P7"/>
    <mergeCell ref="O4:P5"/>
    <mergeCell ref="K7:L7"/>
    <mergeCell ref="M6:N6"/>
    <mergeCell ref="M7:N7"/>
    <mergeCell ref="M4:N5"/>
    <mergeCell ref="G6:H6"/>
    <mergeCell ref="A16:G16"/>
    <mergeCell ref="G17:G25"/>
    <mergeCell ref="A21:B21"/>
    <mergeCell ref="I6:J6"/>
    <mergeCell ref="I5:J5"/>
    <mergeCell ref="I7:J7"/>
    <mergeCell ref="G4:H5"/>
    <mergeCell ref="A2:J2"/>
    <mergeCell ref="A56:D56"/>
    <mergeCell ref="K4:L6"/>
    <mergeCell ref="A7:B7"/>
    <mergeCell ref="C7:D7"/>
    <mergeCell ref="E7:F7"/>
    <mergeCell ref="E4:F4"/>
    <mergeCell ref="A4:B4"/>
    <mergeCell ref="C4:D4"/>
    <mergeCell ref="A6:B6"/>
    <mergeCell ref="E5:F5"/>
    <mergeCell ref="C6:D6"/>
    <mergeCell ref="E6:F6"/>
    <mergeCell ref="C5:D5"/>
    <mergeCell ref="A5:B5"/>
    <mergeCell ref="G7:H7"/>
    <mergeCell ref="I4:J4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8" zoomScale="120" zoomScaleNormal="120" workbookViewId="0">
      <selection activeCell="H21" sqref="H21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32" t="s">
        <v>157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7" ht="19.5" customHeight="1" thickBot="1" x14ac:dyDescent="0.3">
      <c r="A3" s="105" t="s">
        <v>108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</row>
    <row r="4" spans="1:17" s="7" customFormat="1" ht="139.5" customHeight="1" x14ac:dyDescent="0.25">
      <c r="A4" s="127" t="s">
        <v>153</v>
      </c>
      <c r="B4" s="127"/>
      <c r="C4" s="127" t="s">
        <v>29</v>
      </c>
      <c r="D4" s="127"/>
      <c r="E4" s="127" t="s">
        <v>28</v>
      </c>
      <c r="F4" s="127"/>
      <c r="G4" s="99" t="s">
        <v>113</v>
      </c>
      <c r="H4" s="100"/>
      <c r="I4" s="127" t="s">
        <v>42</v>
      </c>
      <c r="J4" s="127"/>
      <c r="K4" s="99" t="s">
        <v>7</v>
      </c>
      <c r="L4" s="100"/>
      <c r="M4" s="99" t="s">
        <v>48</v>
      </c>
      <c r="N4" s="100"/>
      <c r="O4" s="99" t="s">
        <v>56</v>
      </c>
      <c r="P4" s="130"/>
      <c r="Q4" s="112" t="s">
        <v>8</v>
      </c>
    </row>
    <row r="5" spans="1:17" s="34" customFormat="1" ht="27.75" customHeight="1" x14ac:dyDescent="0.25">
      <c r="A5" s="129" t="s">
        <v>114</v>
      </c>
      <c r="B5" s="129"/>
      <c r="C5" s="129" t="s">
        <v>115</v>
      </c>
      <c r="D5" s="129"/>
      <c r="E5" s="133" t="s">
        <v>116</v>
      </c>
      <c r="F5" s="133"/>
      <c r="G5" s="103"/>
      <c r="H5" s="104"/>
      <c r="I5" s="129" t="s">
        <v>34</v>
      </c>
      <c r="J5" s="129"/>
      <c r="K5" s="101"/>
      <c r="L5" s="102"/>
      <c r="M5" s="101"/>
      <c r="N5" s="102"/>
      <c r="O5" s="103"/>
      <c r="P5" s="131"/>
      <c r="Q5" s="112"/>
    </row>
    <row r="6" spans="1:17" ht="249.75" customHeight="1" x14ac:dyDescent="0.25">
      <c r="A6" s="123" t="s">
        <v>9</v>
      </c>
      <c r="B6" s="123"/>
      <c r="C6" s="123" t="s">
        <v>16</v>
      </c>
      <c r="D6" s="123"/>
      <c r="E6" s="123" t="s">
        <v>21</v>
      </c>
      <c r="F6" s="123"/>
      <c r="G6" s="123" t="s">
        <v>33</v>
      </c>
      <c r="H6" s="123"/>
      <c r="I6" s="123" t="s">
        <v>35</v>
      </c>
      <c r="J6" s="123"/>
      <c r="K6" s="103"/>
      <c r="L6" s="104"/>
      <c r="M6" s="123" t="s">
        <v>57</v>
      </c>
      <c r="N6" s="123"/>
      <c r="O6" s="123" t="s">
        <v>52</v>
      </c>
      <c r="P6" s="117"/>
      <c r="Q6" s="112"/>
    </row>
    <row r="7" spans="1:17" ht="105.75" customHeight="1" x14ac:dyDescent="0.25">
      <c r="A7" s="123" t="s">
        <v>15</v>
      </c>
      <c r="B7" s="123"/>
      <c r="C7" s="123" t="s">
        <v>20</v>
      </c>
      <c r="D7" s="123"/>
      <c r="E7" s="123" t="s">
        <v>27</v>
      </c>
      <c r="F7" s="123"/>
      <c r="G7" s="123" t="s">
        <v>30</v>
      </c>
      <c r="H7" s="123"/>
      <c r="I7" s="123" t="s">
        <v>36</v>
      </c>
      <c r="J7" s="123"/>
      <c r="K7" s="123" t="s">
        <v>47</v>
      </c>
      <c r="L7" s="123"/>
      <c r="M7" s="123" t="s">
        <v>49</v>
      </c>
      <c r="N7" s="123"/>
      <c r="O7" s="123" t="s">
        <v>53</v>
      </c>
      <c r="P7" s="117"/>
      <c r="Q7" s="112"/>
    </row>
    <row r="8" spans="1:17" s="37" customFormat="1" ht="31.5" customHeight="1" x14ac:dyDescent="0.25">
      <c r="A8" s="35" t="s">
        <v>10</v>
      </c>
      <c r="B8" s="35">
        <v>5</v>
      </c>
      <c r="C8" s="35" t="s">
        <v>6</v>
      </c>
      <c r="D8" s="35">
        <v>5</v>
      </c>
      <c r="E8" s="35" t="s">
        <v>22</v>
      </c>
      <c r="F8" s="35">
        <v>5</v>
      </c>
      <c r="G8" s="35" t="s">
        <v>31</v>
      </c>
      <c r="H8" s="35">
        <v>5</v>
      </c>
      <c r="I8" s="33" t="s">
        <v>41</v>
      </c>
      <c r="J8" s="33">
        <v>5</v>
      </c>
      <c r="K8" s="33" t="s">
        <v>43</v>
      </c>
      <c r="L8" s="33">
        <v>0</v>
      </c>
      <c r="M8" s="33" t="s">
        <v>50</v>
      </c>
      <c r="N8" s="33">
        <v>5</v>
      </c>
      <c r="O8" s="33" t="s">
        <v>54</v>
      </c>
      <c r="P8" s="36">
        <v>5</v>
      </c>
      <c r="Q8" s="112"/>
    </row>
    <row r="9" spans="1:17" s="37" customFormat="1" ht="50.25" customHeight="1" x14ac:dyDescent="0.25">
      <c r="A9" s="35" t="s">
        <v>5</v>
      </c>
      <c r="B9" s="35">
        <v>4</v>
      </c>
      <c r="C9" s="35" t="s">
        <v>17</v>
      </c>
      <c r="D9" s="35">
        <v>3</v>
      </c>
      <c r="E9" s="35" t="s">
        <v>23</v>
      </c>
      <c r="F9" s="35">
        <v>3</v>
      </c>
      <c r="G9" s="35" t="s">
        <v>32</v>
      </c>
      <c r="H9" s="35">
        <v>0</v>
      </c>
      <c r="I9" s="33" t="s">
        <v>37</v>
      </c>
      <c r="J9" s="33">
        <v>4</v>
      </c>
      <c r="K9" s="33" t="s">
        <v>44</v>
      </c>
      <c r="L9" s="33">
        <v>1</v>
      </c>
      <c r="M9" s="33" t="s">
        <v>51</v>
      </c>
      <c r="N9" s="33">
        <v>0</v>
      </c>
      <c r="O9" s="33" t="s">
        <v>55</v>
      </c>
      <c r="P9" s="36">
        <v>0</v>
      </c>
      <c r="Q9" s="112"/>
    </row>
    <row r="10" spans="1:17" s="37" customFormat="1" ht="39" customHeight="1" x14ac:dyDescent="0.25">
      <c r="A10" s="35" t="s">
        <v>11</v>
      </c>
      <c r="B10" s="35">
        <v>3</v>
      </c>
      <c r="C10" s="35" t="s">
        <v>18</v>
      </c>
      <c r="D10" s="35">
        <v>1</v>
      </c>
      <c r="E10" s="35" t="s">
        <v>24</v>
      </c>
      <c r="F10" s="35">
        <v>1</v>
      </c>
      <c r="G10" s="35"/>
      <c r="H10" s="35"/>
      <c r="I10" s="33" t="s">
        <v>38</v>
      </c>
      <c r="J10" s="33">
        <v>3</v>
      </c>
      <c r="K10" s="33" t="s">
        <v>45</v>
      </c>
      <c r="L10" s="33">
        <v>3</v>
      </c>
      <c r="M10" s="38"/>
      <c r="N10" s="38"/>
      <c r="O10" s="39"/>
      <c r="P10" s="40"/>
      <c r="Q10" s="112"/>
    </row>
    <row r="11" spans="1:17" s="37" customFormat="1" ht="41.25" customHeight="1" x14ac:dyDescent="0.25">
      <c r="A11" s="35" t="s">
        <v>12</v>
      </c>
      <c r="B11" s="35">
        <v>2</v>
      </c>
      <c r="C11" s="35" t="s">
        <v>19</v>
      </c>
      <c r="D11" s="35">
        <v>0</v>
      </c>
      <c r="E11" s="35" t="s">
        <v>25</v>
      </c>
      <c r="F11" s="35">
        <v>0</v>
      </c>
      <c r="G11" s="35"/>
      <c r="H11" s="35"/>
      <c r="I11" s="33" t="s">
        <v>39</v>
      </c>
      <c r="J11" s="33">
        <v>2</v>
      </c>
      <c r="K11" s="33" t="s">
        <v>46</v>
      </c>
      <c r="L11" s="33">
        <v>5</v>
      </c>
      <c r="M11" s="38"/>
      <c r="N11" s="38"/>
      <c r="O11" s="39"/>
      <c r="P11" s="40"/>
      <c r="Q11" s="112"/>
    </row>
    <row r="12" spans="1:17" s="37" customFormat="1" ht="15.75" customHeight="1" x14ac:dyDescent="0.25">
      <c r="A12" s="35" t="s">
        <v>13</v>
      </c>
      <c r="B12" s="35">
        <v>1</v>
      </c>
      <c r="C12" s="35"/>
      <c r="D12" s="35"/>
      <c r="E12" s="35" t="s">
        <v>10</v>
      </c>
      <c r="F12" s="35">
        <v>5</v>
      </c>
      <c r="G12" s="35"/>
      <c r="H12" s="35"/>
      <c r="I12" s="33" t="s">
        <v>40</v>
      </c>
      <c r="J12" s="33">
        <v>0</v>
      </c>
      <c r="K12" s="38"/>
      <c r="L12" s="38"/>
      <c r="M12" s="38"/>
      <c r="N12" s="38"/>
      <c r="O12" s="39"/>
      <c r="P12" s="40"/>
      <c r="Q12" s="112"/>
    </row>
    <row r="13" spans="1:17" s="37" customFormat="1" ht="15" customHeight="1" thickBot="1" x14ac:dyDescent="0.3">
      <c r="A13" s="35" t="s">
        <v>14</v>
      </c>
      <c r="B13" s="35">
        <v>0</v>
      </c>
      <c r="C13" s="35"/>
      <c r="D13" s="35"/>
      <c r="E13" s="35" t="s">
        <v>26</v>
      </c>
      <c r="F13" s="35">
        <v>0</v>
      </c>
      <c r="G13" s="35"/>
      <c r="H13" s="35"/>
      <c r="I13" s="33"/>
      <c r="J13" s="33"/>
      <c r="K13" s="38"/>
      <c r="L13" s="38"/>
      <c r="M13" s="38"/>
      <c r="N13" s="38"/>
      <c r="O13" s="39"/>
      <c r="P13" s="40"/>
      <c r="Q13" s="128"/>
    </row>
    <row r="14" spans="1:17" s="37" customFormat="1" ht="22.5" customHeight="1" thickBot="1" x14ac:dyDescent="0.3">
      <c r="A14" s="41" t="s">
        <v>184</v>
      </c>
      <c r="B14" s="41">
        <v>4</v>
      </c>
      <c r="C14" s="41" t="s">
        <v>185</v>
      </c>
      <c r="D14" s="42">
        <v>3</v>
      </c>
      <c r="E14" s="41" t="s">
        <v>186</v>
      </c>
      <c r="F14" s="42">
        <v>0</v>
      </c>
      <c r="G14" s="41"/>
      <c r="H14" s="42">
        <v>5</v>
      </c>
      <c r="I14" s="41" t="s">
        <v>41</v>
      </c>
      <c r="J14" s="33">
        <v>5</v>
      </c>
      <c r="K14" s="38"/>
      <c r="L14" s="38">
        <v>5</v>
      </c>
      <c r="M14" s="38"/>
      <c r="N14" s="38"/>
      <c r="O14" s="39"/>
      <c r="P14" s="40"/>
      <c r="Q14" s="29">
        <f>B14+D14+F14+H14+J14+L14+N14+P14</f>
        <v>22</v>
      </c>
    </row>
    <row r="15" spans="1:17" ht="16.5" thickBot="1" x14ac:dyDescent="0.3"/>
    <row r="16" spans="1:17" ht="19.5" customHeight="1" thickBot="1" x14ac:dyDescent="0.3">
      <c r="A16" s="105" t="s">
        <v>193</v>
      </c>
      <c r="B16" s="106"/>
      <c r="C16" s="106"/>
      <c r="D16" s="106"/>
      <c r="E16" s="106"/>
      <c r="F16" s="106"/>
      <c r="G16" s="107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7" t="s">
        <v>118</v>
      </c>
      <c r="B17" s="127"/>
      <c r="C17" s="127" t="s">
        <v>62</v>
      </c>
      <c r="D17" s="127"/>
      <c r="E17" s="127" t="s">
        <v>67</v>
      </c>
      <c r="F17" s="103"/>
      <c r="G17" s="111" t="s">
        <v>75</v>
      </c>
      <c r="H17" s="50"/>
      <c r="I17" s="51"/>
      <c r="J17" s="51"/>
      <c r="K17" s="51"/>
      <c r="L17" s="51"/>
      <c r="M17" s="51"/>
      <c r="N17" s="51"/>
      <c r="O17" s="51"/>
      <c r="P17" s="51"/>
      <c r="Q17" s="50"/>
    </row>
    <row r="18" spans="1:17" ht="27" customHeight="1" x14ac:dyDescent="0.25">
      <c r="A18" s="129" t="s">
        <v>69</v>
      </c>
      <c r="B18" s="129"/>
      <c r="C18" s="129" t="s">
        <v>70</v>
      </c>
      <c r="D18" s="129"/>
      <c r="E18" s="129" t="s">
        <v>71</v>
      </c>
      <c r="F18" s="114"/>
      <c r="G18" s="112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12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23" t="s">
        <v>58</v>
      </c>
      <c r="B20" s="123"/>
      <c r="C20" s="123" t="s">
        <v>63</v>
      </c>
      <c r="D20" s="123"/>
      <c r="E20" s="123" t="s">
        <v>68</v>
      </c>
      <c r="F20" s="117"/>
      <c r="G20" s="112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23" t="s">
        <v>59</v>
      </c>
      <c r="B21" s="123"/>
      <c r="C21" s="123"/>
      <c r="D21" s="123"/>
      <c r="E21" s="123" t="s">
        <v>72</v>
      </c>
      <c r="F21" s="117"/>
      <c r="G21" s="112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7" customFormat="1" ht="13.5" customHeight="1" x14ac:dyDescent="0.25">
      <c r="A22" s="35" t="s">
        <v>60</v>
      </c>
      <c r="B22" s="35">
        <v>5</v>
      </c>
      <c r="C22" s="35" t="s">
        <v>66</v>
      </c>
      <c r="D22" s="35">
        <v>5</v>
      </c>
      <c r="E22" s="35" t="s">
        <v>73</v>
      </c>
      <c r="F22" s="43">
        <v>5</v>
      </c>
      <c r="G22" s="112"/>
      <c r="H22" s="44"/>
      <c r="I22" s="45"/>
      <c r="J22" s="45"/>
      <c r="K22" s="45"/>
      <c r="L22" s="45"/>
      <c r="M22" s="45"/>
      <c r="N22" s="45"/>
      <c r="O22" s="45"/>
      <c r="P22" s="45"/>
      <c r="Q22" s="44"/>
    </row>
    <row r="23" spans="1:17" s="37" customFormat="1" ht="15" customHeight="1" x14ac:dyDescent="0.25">
      <c r="A23" s="35" t="s">
        <v>61</v>
      </c>
      <c r="B23" s="35">
        <v>0</v>
      </c>
      <c r="C23" s="35" t="s">
        <v>64</v>
      </c>
      <c r="D23" s="35">
        <v>4</v>
      </c>
      <c r="E23" s="35" t="s">
        <v>74</v>
      </c>
      <c r="F23" s="43">
        <v>0</v>
      </c>
      <c r="G23" s="112"/>
      <c r="H23" s="44"/>
      <c r="I23" s="45"/>
      <c r="J23" s="45"/>
      <c r="K23" s="45"/>
      <c r="L23" s="45"/>
      <c r="M23" s="45"/>
      <c r="N23" s="45"/>
      <c r="O23" s="45"/>
      <c r="P23" s="45"/>
      <c r="Q23" s="44"/>
    </row>
    <row r="24" spans="1:17" s="37" customFormat="1" ht="12" customHeight="1" x14ac:dyDescent="0.25">
      <c r="A24" s="35"/>
      <c r="B24" s="35"/>
      <c r="C24" s="35" t="s">
        <v>65</v>
      </c>
      <c r="D24" s="35">
        <v>3</v>
      </c>
      <c r="E24" s="35" t="s">
        <v>60</v>
      </c>
      <c r="F24" s="43">
        <v>5</v>
      </c>
      <c r="G24" s="112"/>
      <c r="H24" s="44"/>
      <c r="I24" s="45"/>
      <c r="J24" s="45"/>
      <c r="K24" s="45"/>
      <c r="L24" s="45"/>
      <c r="M24" s="46"/>
      <c r="N24" s="46"/>
      <c r="O24" s="47"/>
      <c r="P24" s="47"/>
      <c r="Q24" s="44"/>
    </row>
    <row r="25" spans="1:17" s="37" customFormat="1" ht="13.5" customHeight="1" thickBot="1" x14ac:dyDescent="0.3">
      <c r="A25" s="35"/>
      <c r="B25" s="35"/>
      <c r="C25" s="35" t="s">
        <v>61</v>
      </c>
      <c r="D25" s="35">
        <v>0</v>
      </c>
      <c r="E25" s="35" t="s">
        <v>61</v>
      </c>
      <c r="F25" s="43">
        <v>0</v>
      </c>
      <c r="G25" s="128"/>
      <c r="H25" s="44"/>
      <c r="I25" s="45"/>
      <c r="J25" s="45"/>
      <c r="K25" s="45"/>
      <c r="L25" s="45"/>
      <c r="M25" s="46"/>
      <c r="N25" s="46"/>
      <c r="O25" s="47"/>
      <c r="P25" s="47"/>
      <c r="Q25" s="44"/>
    </row>
    <row r="26" spans="1:17" s="37" customFormat="1" ht="15.75" customHeight="1" thickBot="1" x14ac:dyDescent="0.3">
      <c r="A26" s="41" t="s">
        <v>169</v>
      </c>
      <c r="B26" s="35">
        <v>5</v>
      </c>
      <c r="C26" s="41" t="s">
        <v>169</v>
      </c>
      <c r="D26" s="35">
        <v>5</v>
      </c>
      <c r="E26" s="41" t="s">
        <v>169</v>
      </c>
      <c r="F26" s="43">
        <v>5</v>
      </c>
      <c r="G26" s="28">
        <f>B26+D26+F26</f>
        <v>15</v>
      </c>
      <c r="H26" s="44"/>
      <c r="I26" s="45"/>
      <c r="J26" s="45"/>
      <c r="K26" s="46"/>
      <c r="L26" s="46"/>
      <c r="M26" s="46"/>
      <c r="N26" s="46"/>
      <c r="O26" s="47"/>
      <c r="P26" s="47"/>
      <c r="Q26" s="44"/>
    </row>
    <row r="27" spans="1:17" ht="16.5" thickBot="1" x14ac:dyDescent="0.3"/>
    <row r="28" spans="1:17" ht="19.5" customHeight="1" thickBot="1" x14ac:dyDescent="0.3">
      <c r="A28" s="105" t="s">
        <v>109</v>
      </c>
      <c r="B28" s="106"/>
      <c r="C28" s="106"/>
      <c r="D28" s="106"/>
      <c r="E28" s="106"/>
      <c r="F28" s="106"/>
      <c r="G28" s="107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7" t="s">
        <v>76</v>
      </c>
      <c r="B29" s="127"/>
      <c r="C29" s="127" t="s">
        <v>83</v>
      </c>
      <c r="D29" s="127"/>
      <c r="E29" s="99" t="s">
        <v>85</v>
      </c>
      <c r="F29" s="130"/>
      <c r="G29" s="111" t="s">
        <v>75</v>
      </c>
      <c r="H29" s="50"/>
      <c r="I29" s="51"/>
      <c r="J29" s="51"/>
      <c r="K29" s="51"/>
      <c r="L29" s="51"/>
      <c r="M29" s="51"/>
      <c r="N29" s="51"/>
      <c r="O29" s="51"/>
      <c r="P29" s="51"/>
      <c r="Q29" s="50"/>
    </row>
    <row r="30" spans="1:17" ht="28.5" customHeight="1" x14ac:dyDescent="0.25">
      <c r="A30" s="129" t="s">
        <v>117</v>
      </c>
      <c r="B30" s="129"/>
      <c r="C30" s="129" t="s">
        <v>87</v>
      </c>
      <c r="D30" s="129"/>
      <c r="E30" s="103"/>
      <c r="F30" s="131"/>
      <c r="G30" s="112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23" t="s">
        <v>78</v>
      </c>
      <c r="B31" s="123"/>
      <c r="C31" s="123" t="s">
        <v>88</v>
      </c>
      <c r="D31" s="123"/>
      <c r="E31" s="123" t="s">
        <v>86</v>
      </c>
      <c r="F31" s="117"/>
      <c r="G31" s="112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23" t="s">
        <v>77</v>
      </c>
      <c r="B32" s="123"/>
      <c r="C32" s="123" t="s">
        <v>84</v>
      </c>
      <c r="D32" s="123"/>
      <c r="E32" s="123" t="s">
        <v>89</v>
      </c>
      <c r="F32" s="117"/>
      <c r="G32" s="112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7" customFormat="1" ht="24.75" customHeight="1" x14ac:dyDescent="0.25">
      <c r="A33" s="35" t="s">
        <v>79</v>
      </c>
      <c r="B33" s="35">
        <v>5</v>
      </c>
      <c r="C33" s="35" t="s">
        <v>60</v>
      </c>
      <c r="D33" s="35">
        <v>5</v>
      </c>
      <c r="E33" s="33" t="s">
        <v>90</v>
      </c>
      <c r="F33" s="43">
        <v>5</v>
      </c>
      <c r="G33" s="112"/>
      <c r="H33" s="44"/>
      <c r="I33" s="45"/>
      <c r="J33" s="45"/>
      <c r="K33" s="45"/>
      <c r="L33" s="45"/>
      <c r="M33" s="45"/>
      <c r="N33" s="45"/>
      <c r="O33" s="45"/>
      <c r="P33" s="45"/>
      <c r="Q33" s="44"/>
    </row>
    <row r="34" spans="1:17" s="37" customFormat="1" ht="62.25" customHeight="1" x14ac:dyDescent="0.25">
      <c r="A34" s="35" t="s">
        <v>80</v>
      </c>
      <c r="B34" s="35">
        <v>3</v>
      </c>
      <c r="C34" s="35" t="s">
        <v>61</v>
      </c>
      <c r="D34" s="35">
        <v>0</v>
      </c>
      <c r="E34" s="33" t="s">
        <v>91</v>
      </c>
      <c r="F34" s="43">
        <v>0</v>
      </c>
      <c r="G34" s="112"/>
      <c r="H34" s="44"/>
      <c r="I34" s="45"/>
      <c r="J34" s="45"/>
      <c r="K34" s="45"/>
      <c r="L34" s="45"/>
      <c r="M34" s="45"/>
      <c r="N34" s="45"/>
      <c r="O34" s="45"/>
      <c r="P34" s="45"/>
      <c r="Q34" s="44"/>
    </row>
    <row r="35" spans="1:17" s="37" customFormat="1" ht="12" customHeight="1" x14ac:dyDescent="0.25">
      <c r="A35" s="35" t="s">
        <v>81</v>
      </c>
      <c r="B35" s="35">
        <v>1</v>
      </c>
      <c r="C35" s="35"/>
      <c r="D35" s="35"/>
      <c r="E35" s="35"/>
      <c r="F35" s="43"/>
      <c r="G35" s="112"/>
      <c r="H35" s="44"/>
      <c r="I35" s="45"/>
      <c r="J35" s="45"/>
      <c r="K35" s="45"/>
      <c r="L35" s="45"/>
      <c r="M35" s="46"/>
      <c r="N35" s="46"/>
      <c r="O35" s="47"/>
      <c r="P35" s="47"/>
      <c r="Q35" s="44"/>
    </row>
    <row r="36" spans="1:17" s="37" customFormat="1" ht="13.5" customHeight="1" thickBot="1" x14ac:dyDescent="0.3">
      <c r="A36" s="35" t="s">
        <v>82</v>
      </c>
      <c r="B36" s="35">
        <v>0</v>
      </c>
      <c r="C36" s="35"/>
      <c r="D36" s="35"/>
      <c r="E36" s="35"/>
      <c r="F36" s="43"/>
      <c r="G36" s="128"/>
      <c r="H36" s="44"/>
      <c r="I36" s="45"/>
      <c r="J36" s="45"/>
      <c r="K36" s="45"/>
      <c r="L36" s="45"/>
      <c r="M36" s="46"/>
      <c r="N36" s="46"/>
      <c r="O36" s="47"/>
      <c r="P36" s="47"/>
      <c r="Q36" s="44"/>
    </row>
    <row r="37" spans="1:17" s="37" customFormat="1" ht="15.75" customHeight="1" thickBot="1" x14ac:dyDescent="0.3">
      <c r="A37" s="41" t="s">
        <v>169</v>
      </c>
      <c r="B37" s="35">
        <v>5</v>
      </c>
      <c r="C37" s="41" t="s">
        <v>169</v>
      </c>
      <c r="D37" s="35">
        <v>5</v>
      </c>
      <c r="E37" s="41"/>
      <c r="F37" s="43">
        <v>5</v>
      </c>
      <c r="G37" s="28">
        <f>B37+D37+F37</f>
        <v>15</v>
      </c>
      <c r="H37" s="44"/>
      <c r="I37" s="45"/>
      <c r="J37" s="45"/>
      <c r="K37" s="46"/>
      <c r="L37" s="46"/>
      <c r="M37" s="46"/>
      <c r="N37" s="46"/>
      <c r="O37" s="47"/>
      <c r="P37" s="47"/>
      <c r="Q37" s="44"/>
    </row>
    <row r="38" spans="1:17" ht="16.5" thickBot="1" x14ac:dyDescent="0.3"/>
    <row r="39" spans="1:17" ht="39.75" customHeight="1" thickBot="1" x14ac:dyDescent="0.3">
      <c r="A39" s="124" t="s">
        <v>110</v>
      </c>
      <c r="B39" s="125"/>
      <c r="C39" s="125"/>
      <c r="D39" s="125"/>
      <c r="E39" s="12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7" t="s">
        <v>92</v>
      </c>
      <c r="B40" s="127"/>
      <c r="C40" s="127" t="s">
        <v>97</v>
      </c>
      <c r="D40" s="127"/>
      <c r="E40" s="111" t="s">
        <v>75</v>
      </c>
      <c r="F40" s="51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0"/>
    </row>
    <row r="41" spans="1:17" ht="130.5" customHeight="1" x14ac:dyDescent="0.25">
      <c r="A41" s="123" t="s">
        <v>93</v>
      </c>
      <c r="B41" s="123"/>
      <c r="C41" s="123" t="s">
        <v>98</v>
      </c>
      <c r="D41" s="123"/>
      <c r="E41" s="112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23" t="s">
        <v>94</v>
      </c>
      <c r="B42" s="123"/>
      <c r="C42" s="123" t="s">
        <v>99</v>
      </c>
      <c r="D42" s="123"/>
      <c r="E42" s="112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12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1" t="s">
        <v>96</v>
      </c>
      <c r="B44" s="30">
        <v>0</v>
      </c>
      <c r="C44" s="31" t="s">
        <v>101</v>
      </c>
      <c r="D44" s="30">
        <v>3</v>
      </c>
      <c r="E44" s="112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17">
        <v>5</v>
      </c>
      <c r="C45" s="8" t="s">
        <v>102</v>
      </c>
      <c r="D45" s="49">
        <v>5</v>
      </c>
      <c r="E45" s="28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2"/>
      <c r="B46" s="24"/>
      <c r="C46" s="32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05" t="s">
        <v>111</v>
      </c>
      <c r="B47" s="106"/>
      <c r="C47" s="106"/>
      <c r="D47" s="106"/>
      <c r="E47" s="10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08" t="s">
        <v>106</v>
      </c>
      <c r="B48" s="109"/>
      <c r="C48" s="109"/>
      <c r="D48" s="110"/>
      <c r="E48" s="111" t="s">
        <v>75</v>
      </c>
      <c r="F48" s="51"/>
      <c r="G48" s="113"/>
      <c r="H48" s="50"/>
      <c r="I48" s="51"/>
      <c r="J48" s="51"/>
      <c r="K48" s="51"/>
      <c r="L48" s="51"/>
      <c r="M48" s="51"/>
      <c r="N48" s="51"/>
      <c r="O48" s="51"/>
      <c r="P48" s="51"/>
      <c r="Q48" s="50"/>
    </row>
    <row r="49" spans="1:17" ht="22.5" customHeight="1" x14ac:dyDescent="0.25">
      <c r="A49" s="114" t="s">
        <v>104</v>
      </c>
      <c r="B49" s="115"/>
      <c r="C49" s="115"/>
      <c r="D49" s="116"/>
      <c r="E49" s="112"/>
      <c r="F49" s="16"/>
      <c r="G49" s="113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17" t="s">
        <v>103</v>
      </c>
      <c r="B50" s="118"/>
      <c r="C50" s="118"/>
      <c r="D50" s="119"/>
      <c r="E50" s="112"/>
      <c r="F50" s="19"/>
      <c r="G50" s="113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17" t="s">
        <v>105</v>
      </c>
      <c r="B51" s="118"/>
      <c r="C51" s="118"/>
      <c r="D51" s="119"/>
      <c r="E51" s="112"/>
      <c r="F51" s="19"/>
      <c r="G51" s="113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7" customFormat="1" ht="17.25" customHeight="1" x14ac:dyDescent="0.25">
      <c r="A52" s="120" t="s">
        <v>107</v>
      </c>
      <c r="B52" s="121"/>
      <c r="C52" s="122"/>
      <c r="D52" s="35">
        <v>5</v>
      </c>
      <c r="E52" s="112"/>
      <c r="F52" s="48"/>
      <c r="G52" s="113"/>
      <c r="H52" s="44"/>
      <c r="I52" s="45"/>
      <c r="J52" s="45"/>
      <c r="K52" s="45"/>
      <c r="L52" s="45"/>
      <c r="M52" s="45"/>
      <c r="N52" s="45"/>
      <c r="O52" s="45"/>
      <c r="P52" s="45"/>
      <c r="Q52" s="44"/>
    </row>
    <row r="53" spans="1:17" s="37" customFormat="1" ht="20.25" customHeight="1" thickBot="1" x14ac:dyDescent="0.3">
      <c r="A53" s="120" t="s">
        <v>61</v>
      </c>
      <c r="B53" s="121"/>
      <c r="C53" s="122"/>
      <c r="D53" s="35">
        <v>0</v>
      </c>
      <c r="E53" s="112"/>
      <c r="F53" s="48"/>
      <c r="G53" s="113"/>
      <c r="H53" s="44"/>
      <c r="I53" s="45"/>
      <c r="J53" s="45"/>
      <c r="K53" s="45"/>
      <c r="L53" s="45"/>
      <c r="M53" s="45"/>
      <c r="N53" s="45"/>
      <c r="O53" s="45"/>
      <c r="P53" s="45"/>
      <c r="Q53" s="44"/>
    </row>
    <row r="54" spans="1:17" s="9" customFormat="1" ht="15.75" customHeight="1" thickBot="1" x14ac:dyDescent="0.3">
      <c r="A54" s="94" t="s">
        <v>169</v>
      </c>
      <c r="B54" s="95"/>
      <c r="C54" s="96"/>
      <c r="D54" s="49">
        <v>5</v>
      </c>
      <c r="E54" s="53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97" t="s">
        <v>119</v>
      </c>
      <c r="B56" s="98"/>
      <c r="C56" s="98"/>
      <c r="D56" s="98"/>
      <c r="E56" s="54">
        <f>E54+Q14+G26+G37+E45</f>
        <v>67</v>
      </c>
    </row>
  </sheetData>
  <mergeCells count="76"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39:E39"/>
    <mergeCell ref="A40:B40"/>
    <mergeCell ref="C40:D40"/>
    <mergeCell ref="E40:E44"/>
    <mergeCell ref="A41:B41"/>
    <mergeCell ref="C41:D41"/>
    <mergeCell ref="A42:B42"/>
    <mergeCell ref="C42:D42"/>
    <mergeCell ref="G48:G53"/>
    <mergeCell ref="A49:D49"/>
    <mergeCell ref="A50:D50"/>
    <mergeCell ref="A51:D51"/>
    <mergeCell ref="A52:C52"/>
    <mergeCell ref="A53:C53"/>
    <mergeCell ref="A54:C54"/>
    <mergeCell ref="A56:D56"/>
    <mergeCell ref="A47:E47"/>
    <mergeCell ref="A48:D48"/>
    <mergeCell ref="E48:E53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14" zoomScale="120" zoomScaleNormal="120" workbookViewId="0">
      <selection activeCell="A17" sqref="A17:B17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32" t="s">
        <v>158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7" ht="19.5" customHeight="1" thickBot="1" x14ac:dyDescent="0.3">
      <c r="A3" s="105" t="s">
        <v>108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</row>
    <row r="4" spans="1:17" s="7" customFormat="1" ht="139.5" customHeight="1" x14ac:dyDescent="0.25">
      <c r="A4" s="127" t="s">
        <v>153</v>
      </c>
      <c r="B4" s="127"/>
      <c r="C4" s="127" t="s">
        <v>29</v>
      </c>
      <c r="D4" s="127"/>
      <c r="E4" s="127" t="s">
        <v>28</v>
      </c>
      <c r="F4" s="127"/>
      <c r="G4" s="99" t="s">
        <v>113</v>
      </c>
      <c r="H4" s="100"/>
      <c r="I4" s="127" t="s">
        <v>42</v>
      </c>
      <c r="J4" s="127"/>
      <c r="K4" s="99" t="s">
        <v>7</v>
      </c>
      <c r="L4" s="100"/>
      <c r="M4" s="99" t="s">
        <v>48</v>
      </c>
      <c r="N4" s="100"/>
      <c r="O4" s="99" t="s">
        <v>56</v>
      </c>
      <c r="P4" s="130"/>
      <c r="Q4" s="112" t="s">
        <v>8</v>
      </c>
    </row>
    <row r="5" spans="1:17" s="34" customFormat="1" ht="27.75" customHeight="1" x14ac:dyDescent="0.25">
      <c r="A5" s="129" t="s">
        <v>114</v>
      </c>
      <c r="B5" s="129"/>
      <c r="C5" s="129" t="s">
        <v>115</v>
      </c>
      <c r="D5" s="129"/>
      <c r="E5" s="133" t="s">
        <v>116</v>
      </c>
      <c r="F5" s="133"/>
      <c r="G5" s="103"/>
      <c r="H5" s="104"/>
      <c r="I5" s="129" t="s">
        <v>34</v>
      </c>
      <c r="J5" s="129"/>
      <c r="K5" s="101"/>
      <c r="L5" s="102"/>
      <c r="M5" s="101"/>
      <c r="N5" s="102"/>
      <c r="O5" s="103"/>
      <c r="P5" s="131"/>
      <c r="Q5" s="112"/>
    </row>
    <row r="6" spans="1:17" ht="249.75" customHeight="1" x14ac:dyDescent="0.25">
      <c r="A6" s="123" t="s">
        <v>9</v>
      </c>
      <c r="B6" s="123"/>
      <c r="C6" s="123" t="s">
        <v>16</v>
      </c>
      <c r="D6" s="123"/>
      <c r="E6" s="123" t="s">
        <v>21</v>
      </c>
      <c r="F6" s="123"/>
      <c r="G6" s="123" t="s">
        <v>33</v>
      </c>
      <c r="H6" s="123"/>
      <c r="I6" s="123" t="s">
        <v>35</v>
      </c>
      <c r="J6" s="123"/>
      <c r="K6" s="103"/>
      <c r="L6" s="104"/>
      <c r="M6" s="123" t="s">
        <v>57</v>
      </c>
      <c r="N6" s="123"/>
      <c r="O6" s="123" t="s">
        <v>52</v>
      </c>
      <c r="P6" s="117"/>
      <c r="Q6" s="112"/>
    </row>
    <row r="7" spans="1:17" ht="105.75" customHeight="1" x14ac:dyDescent="0.25">
      <c r="A7" s="123" t="s">
        <v>15</v>
      </c>
      <c r="B7" s="123"/>
      <c r="C7" s="123" t="s">
        <v>20</v>
      </c>
      <c r="D7" s="123"/>
      <c r="E7" s="123" t="s">
        <v>27</v>
      </c>
      <c r="F7" s="123"/>
      <c r="G7" s="123" t="s">
        <v>30</v>
      </c>
      <c r="H7" s="123"/>
      <c r="I7" s="123" t="s">
        <v>36</v>
      </c>
      <c r="J7" s="123"/>
      <c r="K7" s="123" t="s">
        <v>47</v>
      </c>
      <c r="L7" s="123"/>
      <c r="M7" s="123" t="s">
        <v>49</v>
      </c>
      <c r="N7" s="123"/>
      <c r="O7" s="123" t="s">
        <v>53</v>
      </c>
      <c r="P7" s="117"/>
      <c r="Q7" s="112"/>
    </row>
    <row r="8" spans="1:17" s="37" customFormat="1" ht="31.5" customHeight="1" x14ac:dyDescent="0.25">
      <c r="A8" s="35" t="s">
        <v>10</v>
      </c>
      <c r="B8" s="35">
        <v>5</v>
      </c>
      <c r="C8" s="35" t="s">
        <v>6</v>
      </c>
      <c r="D8" s="35">
        <v>5</v>
      </c>
      <c r="E8" s="35" t="s">
        <v>22</v>
      </c>
      <c r="F8" s="35">
        <v>5</v>
      </c>
      <c r="G8" s="35" t="s">
        <v>31</v>
      </c>
      <c r="H8" s="35">
        <v>5</v>
      </c>
      <c r="I8" s="33" t="s">
        <v>41</v>
      </c>
      <c r="J8" s="33">
        <v>5</v>
      </c>
      <c r="K8" s="33" t="s">
        <v>43</v>
      </c>
      <c r="L8" s="33">
        <v>0</v>
      </c>
      <c r="M8" s="33" t="s">
        <v>50</v>
      </c>
      <c r="N8" s="33">
        <v>5</v>
      </c>
      <c r="O8" s="33" t="s">
        <v>54</v>
      </c>
      <c r="P8" s="36">
        <v>5</v>
      </c>
      <c r="Q8" s="112"/>
    </row>
    <row r="9" spans="1:17" s="37" customFormat="1" ht="50.25" customHeight="1" x14ac:dyDescent="0.25">
      <c r="A9" s="35" t="s">
        <v>5</v>
      </c>
      <c r="B9" s="35">
        <v>4</v>
      </c>
      <c r="C9" s="35" t="s">
        <v>17</v>
      </c>
      <c r="D9" s="35">
        <v>3</v>
      </c>
      <c r="E9" s="35" t="s">
        <v>23</v>
      </c>
      <c r="F9" s="35">
        <v>3</v>
      </c>
      <c r="G9" s="35" t="s">
        <v>32</v>
      </c>
      <c r="H9" s="35">
        <v>0</v>
      </c>
      <c r="I9" s="33" t="s">
        <v>37</v>
      </c>
      <c r="J9" s="33">
        <v>4</v>
      </c>
      <c r="K9" s="33" t="s">
        <v>44</v>
      </c>
      <c r="L9" s="33">
        <v>1</v>
      </c>
      <c r="M9" s="33" t="s">
        <v>51</v>
      </c>
      <c r="N9" s="33">
        <v>0</v>
      </c>
      <c r="O9" s="33" t="s">
        <v>55</v>
      </c>
      <c r="P9" s="36">
        <v>0</v>
      </c>
      <c r="Q9" s="112"/>
    </row>
    <row r="10" spans="1:17" s="37" customFormat="1" ht="39" customHeight="1" x14ac:dyDescent="0.25">
      <c r="A10" s="35" t="s">
        <v>11</v>
      </c>
      <c r="B10" s="35">
        <v>3</v>
      </c>
      <c r="C10" s="35" t="s">
        <v>18</v>
      </c>
      <c r="D10" s="35">
        <v>1</v>
      </c>
      <c r="E10" s="35" t="s">
        <v>24</v>
      </c>
      <c r="F10" s="35">
        <v>1</v>
      </c>
      <c r="G10" s="35"/>
      <c r="H10" s="35"/>
      <c r="I10" s="33" t="s">
        <v>38</v>
      </c>
      <c r="J10" s="33">
        <v>3</v>
      </c>
      <c r="K10" s="33" t="s">
        <v>45</v>
      </c>
      <c r="L10" s="33">
        <v>3</v>
      </c>
      <c r="M10" s="38"/>
      <c r="N10" s="38"/>
      <c r="O10" s="39"/>
      <c r="P10" s="40"/>
      <c r="Q10" s="112"/>
    </row>
    <row r="11" spans="1:17" s="37" customFormat="1" ht="41.25" customHeight="1" x14ac:dyDescent="0.25">
      <c r="A11" s="35" t="s">
        <v>12</v>
      </c>
      <c r="B11" s="35">
        <v>2</v>
      </c>
      <c r="C11" s="35" t="s">
        <v>19</v>
      </c>
      <c r="D11" s="35">
        <v>0</v>
      </c>
      <c r="E11" s="35" t="s">
        <v>25</v>
      </c>
      <c r="F11" s="35">
        <v>0</v>
      </c>
      <c r="G11" s="35"/>
      <c r="H11" s="35"/>
      <c r="I11" s="33" t="s">
        <v>39</v>
      </c>
      <c r="J11" s="33">
        <v>2</v>
      </c>
      <c r="K11" s="33" t="s">
        <v>46</v>
      </c>
      <c r="L11" s="33">
        <v>5</v>
      </c>
      <c r="M11" s="38"/>
      <c r="N11" s="38"/>
      <c r="O11" s="39"/>
      <c r="P11" s="40"/>
      <c r="Q11" s="112"/>
    </row>
    <row r="12" spans="1:17" s="37" customFormat="1" ht="15.75" customHeight="1" x14ac:dyDescent="0.25">
      <c r="A12" s="35" t="s">
        <v>13</v>
      </c>
      <c r="B12" s="35">
        <v>1</v>
      </c>
      <c r="C12" s="35"/>
      <c r="D12" s="35"/>
      <c r="E12" s="35" t="s">
        <v>10</v>
      </c>
      <c r="F12" s="35">
        <v>5</v>
      </c>
      <c r="G12" s="35"/>
      <c r="H12" s="35"/>
      <c r="I12" s="33" t="s">
        <v>40</v>
      </c>
      <c r="J12" s="33">
        <v>0</v>
      </c>
      <c r="K12" s="38"/>
      <c r="L12" s="38"/>
      <c r="M12" s="38"/>
      <c r="N12" s="38"/>
      <c r="O12" s="39"/>
      <c r="P12" s="40"/>
      <c r="Q12" s="112"/>
    </row>
    <row r="13" spans="1:17" s="37" customFormat="1" ht="15" customHeight="1" thickBot="1" x14ac:dyDescent="0.3">
      <c r="A13" s="35" t="s">
        <v>14</v>
      </c>
      <c r="B13" s="35">
        <v>0</v>
      </c>
      <c r="C13" s="35"/>
      <c r="D13" s="35"/>
      <c r="E13" s="35" t="s">
        <v>26</v>
      </c>
      <c r="F13" s="35">
        <v>0</v>
      </c>
      <c r="G13" s="35"/>
      <c r="H13" s="35"/>
      <c r="I13" s="33"/>
      <c r="J13" s="33"/>
      <c r="K13" s="38"/>
      <c r="L13" s="38"/>
      <c r="M13" s="38"/>
      <c r="N13" s="38"/>
      <c r="O13" s="39"/>
      <c r="P13" s="40"/>
      <c r="Q13" s="128"/>
    </row>
    <row r="14" spans="1:17" s="37" customFormat="1" ht="22.5" customHeight="1" thickBot="1" x14ac:dyDescent="0.3">
      <c r="A14" s="41" t="s">
        <v>176</v>
      </c>
      <c r="B14" s="41">
        <v>2</v>
      </c>
      <c r="C14" s="41" t="s">
        <v>177</v>
      </c>
      <c r="D14" s="42">
        <v>3</v>
      </c>
      <c r="E14" s="41" t="s">
        <v>178</v>
      </c>
      <c r="F14" s="42">
        <v>0</v>
      </c>
      <c r="G14" s="41"/>
      <c r="H14" s="42">
        <v>5</v>
      </c>
      <c r="I14" s="41" t="s">
        <v>41</v>
      </c>
      <c r="J14" s="33">
        <v>5</v>
      </c>
      <c r="K14" s="38"/>
      <c r="L14" s="38">
        <v>5</v>
      </c>
      <c r="M14" s="38"/>
      <c r="N14" s="38"/>
      <c r="O14" s="39"/>
      <c r="P14" s="40"/>
      <c r="Q14" s="29">
        <f>B14+D14+F14+H14+J14+L14+N14+P14</f>
        <v>20</v>
      </c>
    </row>
    <row r="15" spans="1:17" ht="16.5" thickBot="1" x14ac:dyDescent="0.3"/>
    <row r="16" spans="1:17" ht="19.5" customHeight="1" thickBot="1" x14ac:dyDescent="0.3">
      <c r="A16" s="105" t="s">
        <v>193</v>
      </c>
      <c r="B16" s="106"/>
      <c r="C16" s="106"/>
      <c r="D16" s="106"/>
      <c r="E16" s="106"/>
      <c r="F16" s="106"/>
      <c r="G16" s="107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7" t="s">
        <v>118</v>
      </c>
      <c r="B17" s="127"/>
      <c r="C17" s="127" t="s">
        <v>62</v>
      </c>
      <c r="D17" s="127"/>
      <c r="E17" s="127" t="s">
        <v>67</v>
      </c>
      <c r="F17" s="103"/>
      <c r="G17" s="111" t="s">
        <v>75</v>
      </c>
      <c r="H17" s="50"/>
      <c r="I17" s="51"/>
      <c r="J17" s="51"/>
      <c r="K17" s="51"/>
      <c r="L17" s="51"/>
      <c r="M17" s="51"/>
      <c r="N17" s="51"/>
      <c r="O17" s="51"/>
      <c r="P17" s="51"/>
      <c r="Q17" s="50"/>
    </row>
    <row r="18" spans="1:17" ht="27" customHeight="1" x14ac:dyDescent="0.25">
      <c r="A18" s="129" t="s">
        <v>69</v>
      </c>
      <c r="B18" s="129"/>
      <c r="C18" s="129" t="s">
        <v>70</v>
      </c>
      <c r="D18" s="129"/>
      <c r="E18" s="129" t="s">
        <v>71</v>
      </c>
      <c r="F18" s="114"/>
      <c r="G18" s="112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12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23" t="s">
        <v>58</v>
      </c>
      <c r="B20" s="123"/>
      <c r="C20" s="123" t="s">
        <v>63</v>
      </c>
      <c r="D20" s="123"/>
      <c r="E20" s="123" t="s">
        <v>68</v>
      </c>
      <c r="F20" s="117"/>
      <c r="G20" s="112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23" t="s">
        <v>59</v>
      </c>
      <c r="B21" s="123"/>
      <c r="C21" s="123"/>
      <c r="D21" s="123"/>
      <c r="E21" s="123" t="s">
        <v>72</v>
      </c>
      <c r="F21" s="117"/>
      <c r="G21" s="112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7" customFormat="1" ht="13.5" customHeight="1" x14ac:dyDescent="0.25">
      <c r="A22" s="35" t="s">
        <v>60</v>
      </c>
      <c r="B22" s="35">
        <v>5</v>
      </c>
      <c r="C22" s="35" t="s">
        <v>66</v>
      </c>
      <c r="D22" s="35">
        <v>5</v>
      </c>
      <c r="E22" s="35" t="s">
        <v>73</v>
      </c>
      <c r="F22" s="43">
        <v>5</v>
      </c>
      <c r="G22" s="112"/>
      <c r="H22" s="44"/>
      <c r="I22" s="45"/>
      <c r="J22" s="45"/>
      <c r="K22" s="45"/>
      <c r="L22" s="45"/>
      <c r="M22" s="45"/>
      <c r="N22" s="45"/>
      <c r="O22" s="45"/>
      <c r="P22" s="45"/>
      <c r="Q22" s="44"/>
    </row>
    <row r="23" spans="1:17" s="37" customFormat="1" ht="15" customHeight="1" x14ac:dyDescent="0.25">
      <c r="A23" s="35" t="s">
        <v>61</v>
      </c>
      <c r="B23" s="35">
        <v>0</v>
      </c>
      <c r="C23" s="35" t="s">
        <v>64</v>
      </c>
      <c r="D23" s="35">
        <v>4</v>
      </c>
      <c r="E23" s="35" t="s">
        <v>74</v>
      </c>
      <c r="F23" s="43">
        <v>0</v>
      </c>
      <c r="G23" s="112"/>
      <c r="H23" s="44"/>
      <c r="I23" s="45"/>
      <c r="J23" s="45"/>
      <c r="K23" s="45"/>
      <c r="L23" s="45"/>
      <c r="M23" s="45"/>
      <c r="N23" s="45"/>
      <c r="O23" s="45"/>
      <c r="P23" s="45"/>
      <c r="Q23" s="44"/>
    </row>
    <row r="24" spans="1:17" s="37" customFormat="1" ht="12" customHeight="1" x14ac:dyDescent="0.25">
      <c r="A24" s="35"/>
      <c r="B24" s="35"/>
      <c r="C24" s="35" t="s">
        <v>65</v>
      </c>
      <c r="D24" s="35">
        <v>3</v>
      </c>
      <c r="E24" s="35" t="s">
        <v>60</v>
      </c>
      <c r="F24" s="43">
        <v>5</v>
      </c>
      <c r="G24" s="112"/>
      <c r="H24" s="44"/>
      <c r="I24" s="45"/>
      <c r="J24" s="45"/>
      <c r="K24" s="45"/>
      <c r="L24" s="45"/>
      <c r="M24" s="46"/>
      <c r="N24" s="46"/>
      <c r="O24" s="47"/>
      <c r="P24" s="47"/>
      <c r="Q24" s="44"/>
    </row>
    <row r="25" spans="1:17" s="37" customFormat="1" ht="13.5" customHeight="1" thickBot="1" x14ac:dyDescent="0.3">
      <c r="A25" s="35"/>
      <c r="B25" s="35"/>
      <c r="C25" s="35" t="s">
        <v>61</v>
      </c>
      <c r="D25" s="35">
        <v>0</v>
      </c>
      <c r="E25" s="35" t="s">
        <v>61</v>
      </c>
      <c r="F25" s="43">
        <v>0</v>
      </c>
      <c r="G25" s="128"/>
      <c r="H25" s="44"/>
      <c r="I25" s="45"/>
      <c r="J25" s="45"/>
      <c r="K25" s="45"/>
      <c r="L25" s="45"/>
      <c r="M25" s="46"/>
      <c r="N25" s="46"/>
      <c r="O25" s="47"/>
      <c r="P25" s="47"/>
      <c r="Q25" s="44"/>
    </row>
    <row r="26" spans="1:17" s="37" customFormat="1" ht="15.75" customHeight="1" thickBot="1" x14ac:dyDescent="0.3">
      <c r="A26" s="41" t="s">
        <v>179</v>
      </c>
      <c r="B26" s="35">
        <v>5</v>
      </c>
      <c r="C26" s="41" t="s">
        <v>180</v>
      </c>
      <c r="D26" s="35">
        <v>5</v>
      </c>
      <c r="E26" s="41" t="s">
        <v>169</v>
      </c>
      <c r="F26" s="43">
        <v>5</v>
      </c>
      <c r="G26" s="28">
        <f>B26+D26+F26</f>
        <v>15</v>
      </c>
      <c r="H26" s="44"/>
      <c r="I26" s="45"/>
      <c r="J26" s="45"/>
      <c r="K26" s="46"/>
      <c r="L26" s="46"/>
      <c r="M26" s="46"/>
      <c r="N26" s="46"/>
      <c r="O26" s="47"/>
      <c r="P26" s="47"/>
      <c r="Q26" s="44"/>
    </row>
    <row r="27" spans="1:17" ht="16.5" thickBot="1" x14ac:dyDescent="0.3"/>
    <row r="28" spans="1:17" ht="19.5" customHeight="1" thickBot="1" x14ac:dyDescent="0.3">
      <c r="A28" s="105" t="s">
        <v>109</v>
      </c>
      <c r="B28" s="106"/>
      <c r="C28" s="106"/>
      <c r="D28" s="106"/>
      <c r="E28" s="106"/>
      <c r="F28" s="106"/>
      <c r="G28" s="107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7" t="s">
        <v>76</v>
      </c>
      <c r="B29" s="127"/>
      <c r="C29" s="127" t="s">
        <v>83</v>
      </c>
      <c r="D29" s="127"/>
      <c r="E29" s="99" t="s">
        <v>85</v>
      </c>
      <c r="F29" s="130"/>
      <c r="G29" s="111" t="s">
        <v>75</v>
      </c>
      <c r="H29" s="50"/>
      <c r="I29" s="51"/>
      <c r="J29" s="51"/>
      <c r="K29" s="51"/>
      <c r="L29" s="51"/>
      <c r="M29" s="51"/>
      <c r="N29" s="51"/>
      <c r="O29" s="51"/>
      <c r="P29" s="51"/>
      <c r="Q29" s="50"/>
    </row>
    <row r="30" spans="1:17" ht="28.5" customHeight="1" x14ac:dyDescent="0.25">
      <c r="A30" s="129" t="s">
        <v>117</v>
      </c>
      <c r="B30" s="129"/>
      <c r="C30" s="129" t="s">
        <v>87</v>
      </c>
      <c r="D30" s="129"/>
      <c r="E30" s="103"/>
      <c r="F30" s="131"/>
      <c r="G30" s="112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23" t="s">
        <v>78</v>
      </c>
      <c r="B31" s="123"/>
      <c r="C31" s="123" t="s">
        <v>88</v>
      </c>
      <c r="D31" s="123"/>
      <c r="E31" s="123" t="s">
        <v>86</v>
      </c>
      <c r="F31" s="117"/>
      <c r="G31" s="112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23" t="s">
        <v>77</v>
      </c>
      <c r="B32" s="123"/>
      <c r="C32" s="123" t="s">
        <v>84</v>
      </c>
      <c r="D32" s="123"/>
      <c r="E32" s="123" t="s">
        <v>89</v>
      </c>
      <c r="F32" s="117"/>
      <c r="G32" s="112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7" customFormat="1" ht="24.75" customHeight="1" x14ac:dyDescent="0.25">
      <c r="A33" s="35" t="s">
        <v>79</v>
      </c>
      <c r="B33" s="35">
        <v>5</v>
      </c>
      <c r="C33" s="35" t="s">
        <v>60</v>
      </c>
      <c r="D33" s="35">
        <v>5</v>
      </c>
      <c r="E33" s="33" t="s">
        <v>90</v>
      </c>
      <c r="F33" s="43">
        <v>5</v>
      </c>
      <c r="G33" s="112"/>
      <c r="H33" s="44"/>
      <c r="I33" s="45"/>
      <c r="J33" s="45"/>
      <c r="K33" s="45"/>
      <c r="L33" s="45"/>
      <c r="M33" s="45"/>
      <c r="N33" s="45"/>
      <c r="O33" s="45"/>
      <c r="P33" s="45"/>
      <c r="Q33" s="44"/>
    </row>
    <row r="34" spans="1:17" s="37" customFormat="1" ht="62.25" customHeight="1" x14ac:dyDescent="0.25">
      <c r="A34" s="35" t="s">
        <v>80</v>
      </c>
      <c r="B34" s="35">
        <v>3</v>
      </c>
      <c r="C34" s="35" t="s">
        <v>61</v>
      </c>
      <c r="D34" s="35">
        <v>0</v>
      </c>
      <c r="E34" s="33" t="s">
        <v>91</v>
      </c>
      <c r="F34" s="43">
        <v>0</v>
      </c>
      <c r="G34" s="112"/>
      <c r="H34" s="44"/>
      <c r="I34" s="45"/>
      <c r="J34" s="45"/>
      <c r="K34" s="45"/>
      <c r="L34" s="45"/>
      <c r="M34" s="45"/>
      <c r="N34" s="45"/>
      <c r="O34" s="45"/>
      <c r="P34" s="45"/>
      <c r="Q34" s="44"/>
    </row>
    <row r="35" spans="1:17" s="37" customFormat="1" ht="12" customHeight="1" x14ac:dyDescent="0.25">
      <c r="A35" s="35" t="s">
        <v>81</v>
      </c>
      <c r="B35" s="35">
        <v>1</v>
      </c>
      <c r="C35" s="35"/>
      <c r="D35" s="35"/>
      <c r="E35" s="35"/>
      <c r="F35" s="43"/>
      <c r="G35" s="112"/>
      <c r="H35" s="44"/>
      <c r="I35" s="45"/>
      <c r="J35" s="45"/>
      <c r="K35" s="45"/>
      <c r="L35" s="45"/>
      <c r="M35" s="46"/>
      <c r="N35" s="46"/>
      <c r="O35" s="47"/>
      <c r="P35" s="47"/>
      <c r="Q35" s="44"/>
    </row>
    <row r="36" spans="1:17" s="37" customFormat="1" ht="13.5" customHeight="1" thickBot="1" x14ac:dyDescent="0.3">
      <c r="A36" s="35" t="s">
        <v>82</v>
      </c>
      <c r="B36" s="35">
        <v>0</v>
      </c>
      <c r="C36" s="35"/>
      <c r="D36" s="35"/>
      <c r="E36" s="35"/>
      <c r="F36" s="43"/>
      <c r="G36" s="128"/>
      <c r="H36" s="44"/>
      <c r="I36" s="45"/>
      <c r="J36" s="45"/>
      <c r="K36" s="45"/>
      <c r="L36" s="45"/>
      <c r="M36" s="46"/>
      <c r="N36" s="46"/>
      <c r="O36" s="47"/>
      <c r="P36" s="47"/>
      <c r="Q36" s="44"/>
    </row>
    <row r="37" spans="1:17" s="37" customFormat="1" ht="15.75" customHeight="1" thickBot="1" x14ac:dyDescent="0.3">
      <c r="A37" s="41" t="s">
        <v>169</v>
      </c>
      <c r="B37" s="35">
        <v>5</v>
      </c>
      <c r="C37" s="41" t="s">
        <v>169</v>
      </c>
      <c r="D37" s="35">
        <v>5</v>
      </c>
      <c r="E37" s="41"/>
      <c r="F37" s="43">
        <v>5</v>
      </c>
      <c r="G37" s="28">
        <f>B37+D37+F37</f>
        <v>15</v>
      </c>
      <c r="H37" s="44"/>
      <c r="I37" s="45"/>
      <c r="J37" s="45"/>
      <c r="K37" s="46"/>
      <c r="L37" s="46"/>
      <c r="M37" s="46"/>
      <c r="N37" s="46"/>
      <c r="O37" s="47"/>
      <c r="P37" s="47"/>
      <c r="Q37" s="44"/>
    </row>
    <row r="38" spans="1:17" ht="16.5" thickBot="1" x14ac:dyDescent="0.3"/>
    <row r="39" spans="1:17" ht="39.75" customHeight="1" thickBot="1" x14ac:dyDescent="0.3">
      <c r="A39" s="124" t="s">
        <v>110</v>
      </c>
      <c r="B39" s="125"/>
      <c r="C39" s="125"/>
      <c r="D39" s="125"/>
      <c r="E39" s="12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7" t="s">
        <v>92</v>
      </c>
      <c r="B40" s="127"/>
      <c r="C40" s="127" t="s">
        <v>97</v>
      </c>
      <c r="D40" s="127"/>
      <c r="E40" s="111" t="s">
        <v>75</v>
      </c>
      <c r="F40" s="51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0"/>
    </row>
    <row r="41" spans="1:17" ht="130.5" customHeight="1" x14ac:dyDescent="0.25">
      <c r="A41" s="123" t="s">
        <v>93</v>
      </c>
      <c r="B41" s="123"/>
      <c r="C41" s="123" t="s">
        <v>98</v>
      </c>
      <c r="D41" s="123"/>
      <c r="E41" s="112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23" t="s">
        <v>94</v>
      </c>
      <c r="B42" s="123"/>
      <c r="C42" s="123" t="s">
        <v>99</v>
      </c>
      <c r="D42" s="123"/>
      <c r="E42" s="112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12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1" t="s">
        <v>96</v>
      </c>
      <c r="B44" s="30">
        <v>0</v>
      </c>
      <c r="C44" s="31" t="s">
        <v>101</v>
      </c>
      <c r="D44" s="30">
        <v>3</v>
      </c>
      <c r="E44" s="112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17">
        <v>5</v>
      </c>
      <c r="C45" s="8" t="s">
        <v>102</v>
      </c>
      <c r="D45" s="49">
        <v>5</v>
      </c>
      <c r="E45" s="28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2"/>
      <c r="B46" s="24"/>
      <c r="C46" s="32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05" t="s">
        <v>111</v>
      </c>
      <c r="B47" s="106"/>
      <c r="C47" s="106"/>
      <c r="D47" s="106"/>
      <c r="E47" s="10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08" t="s">
        <v>106</v>
      </c>
      <c r="B48" s="109"/>
      <c r="C48" s="109"/>
      <c r="D48" s="110"/>
      <c r="E48" s="111" t="s">
        <v>75</v>
      </c>
      <c r="F48" s="51"/>
      <c r="G48" s="113"/>
      <c r="H48" s="50"/>
      <c r="I48" s="51"/>
      <c r="J48" s="51"/>
      <c r="K48" s="51"/>
      <c r="L48" s="51"/>
      <c r="M48" s="51"/>
      <c r="N48" s="51"/>
      <c r="O48" s="51"/>
      <c r="P48" s="51"/>
      <c r="Q48" s="50"/>
    </row>
    <row r="49" spans="1:17" ht="22.5" customHeight="1" x14ac:dyDescent="0.25">
      <c r="A49" s="114" t="s">
        <v>104</v>
      </c>
      <c r="B49" s="115"/>
      <c r="C49" s="115"/>
      <c r="D49" s="116"/>
      <c r="E49" s="112"/>
      <c r="F49" s="16"/>
      <c r="G49" s="113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17" t="s">
        <v>103</v>
      </c>
      <c r="B50" s="118"/>
      <c r="C50" s="118"/>
      <c r="D50" s="119"/>
      <c r="E50" s="112"/>
      <c r="F50" s="19"/>
      <c r="G50" s="113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17" t="s">
        <v>105</v>
      </c>
      <c r="B51" s="118"/>
      <c r="C51" s="118"/>
      <c r="D51" s="119"/>
      <c r="E51" s="112"/>
      <c r="F51" s="19"/>
      <c r="G51" s="113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7" customFormat="1" ht="17.25" customHeight="1" x14ac:dyDescent="0.25">
      <c r="A52" s="120" t="s">
        <v>107</v>
      </c>
      <c r="B52" s="121"/>
      <c r="C52" s="122"/>
      <c r="D52" s="35">
        <v>5</v>
      </c>
      <c r="E52" s="112"/>
      <c r="F52" s="48"/>
      <c r="G52" s="113"/>
      <c r="H52" s="44"/>
      <c r="I52" s="45"/>
      <c r="J52" s="45"/>
      <c r="K52" s="45"/>
      <c r="L52" s="45"/>
      <c r="M52" s="45"/>
      <c r="N52" s="45"/>
      <c r="O52" s="45"/>
      <c r="P52" s="45"/>
      <c r="Q52" s="44"/>
    </row>
    <row r="53" spans="1:17" s="37" customFormat="1" ht="20.25" customHeight="1" thickBot="1" x14ac:dyDescent="0.3">
      <c r="A53" s="120" t="s">
        <v>61</v>
      </c>
      <c r="B53" s="121"/>
      <c r="C53" s="122"/>
      <c r="D53" s="35">
        <v>0</v>
      </c>
      <c r="E53" s="112"/>
      <c r="F53" s="48"/>
      <c r="G53" s="113"/>
      <c r="H53" s="44"/>
      <c r="I53" s="45"/>
      <c r="J53" s="45"/>
      <c r="K53" s="45"/>
      <c r="L53" s="45"/>
      <c r="M53" s="45"/>
      <c r="N53" s="45"/>
      <c r="O53" s="45"/>
      <c r="P53" s="45"/>
      <c r="Q53" s="44"/>
    </row>
    <row r="54" spans="1:17" s="9" customFormat="1" ht="15.75" customHeight="1" thickBot="1" x14ac:dyDescent="0.3">
      <c r="A54" s="94" t="s">
        <v>169</v>
      </c>
      <c r="B54" s="95"/>
      <c r="C54" s="96"/>
      <c r="D54" s="49">
        <v>5</v>
      </c>
      <c r="E54" s="53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97" t="s">
        <v>119</v>
      </c>
      <c r="B56" s="98"/>
      <c r="C56" s="98"/>
      <c r="D56" s="98"/>
      <c r="E56" s="54">
        <f>E54+Q14+G26+G37+E45</f>
        <v>65</v>
      </c>
    </row>
  </sheetData>
  <mergeCells count="76"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39:E39"/>
    <mergeCell ref="A40:B40"/>
    <mergeCell ref="C40:D40"/>
    <mergeCell ref="E40:E44"/>
    <mergeCell ref="A41:B41"/>
    <mergeCell ref="C41:D41"/>
    <mergeCell ref="A42:B42"/>
    <mergeCell ref="C42:D42"/>
    <mergeCell ref="G48:G53"/>
    <mergeCell ref="A49:D49"/>
    <mergeCell ref="A50:D50"/>
    <mergeCell ref="A51:D51"/>
    <mergeCell ref="A52:C52"/>
    <mergeCell ref="A53:C53"/>
    <mergeCell ref="A54:C54"/>
    <mergeCell ref="A56:D56"/>
    <mergeCell ref="A47:E47"/>
    <mergeCell ref="A48:D48"/>
    <mergeCell ref="E48:E53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opLeftCell="A20" zoomScale="120" zoomScaleNormal="120" workbookViewId="0">
      <selection activeCell="H29" sqref="H29"/>
    </sheetView>
  </sheetViews>
  <sheetFormatPr defaultColWidth="18.140625" defaultRowHeight="15.75" x14ac:dyDescent="0.25"/>
  <cols>
    <col min="1" max="1" width="20" style="11" customWidth="1"/>
    <col min="2" max="2" width="10.42578125" style="11" customWidth="1"/>
    <col min="3" max="3" width="13.85546875" style="11" customWidth="1"/>
    <col min="4" max="4" width="15.5703125" style="11" customWidth="1"/>
    <col min="5" max="5" width="23.7109375" style="11" customWidth="1"/>
    <col min="6" max="6" width="8.140625" style="11" customWidth="1"/>
    <col min="7" max="7" width="16.28515625" style="11" customWidth="1"/>
    <col min="8" max="8" width="16.5703125" style="11" customWidth="1"/>
    <col min="9" max="9" width="11.28515625" style="11" customWidth="1"/>
    <col min="10" max="10" width="8.28515625" style="11" customWidth="1"/>
    <col min="11" max="11" width="18.140625" style="11"/>
    <col min="12" max="12" width="2.5703125" style="11" customWidth="1"/>
    <col min="13" max="13" width="18.140625" style="11"/>
    <col min="14" max="14" width="5.140625" style="11" customWidth="1"/>
    <col min="15" max="15" width="18.140625" style="11"/>
    <col min="16" max="16" width="5.28515625" style="11" customWidth="1"/>
    <col min="17" max="16384" width="18.140625" style="11"/>
  </cols>
  <sheetData>
    <row r="1" spans="1:17" ht="1.5" customHeight="1" x14ac:dyDescent="0.25"/>
    <row r="2" spans="1:17" ht="33" customHeight="1" thickBot="1" x14ac:dyDescent="0.3">
      <c r="A2" s="132" t="s">
        <v>159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7" ht="19.5" customHeight="1" thickBot="1" x14ac:dyDescent="0.3">
      <c r="A3" s="105" t="s">
        <v>108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7"/>
    </row>
    <row r="4" spans="1:17" s="7" customFormat="1" ht="139.5" customHeight="1" x14ac:dyDescent="0.25">
      <c r="A4" s="127" t="s">
        <v>153</v>
      </c>
      <c r="B4" s="127"/>
      <c r="C4" s="127" t="s">
        <v>29</v>
      </c>
      <c r="D4" s="127"/>
      <c r="E4" s="127" t="s">
        <v>28</v>
      </c>
      <c r="F4" s="127"/>
      <c r="G4" s="99" t="s">
        <v>113</v>
      </c>
      <c r="H4" s="100"/>
      <c r="I4" s="127" t="s">
        <v>42</v>
      </c>
      <c r="J4" s="127"/>
      <c r="K4" s="99" t="s">
        <v>7</v>
      </c>
      <c r="L4" s="100"/>
      <c r="M4" s="99" t="s">
        <v>48</v>
      </c>
      <c r="N4" s="100"/>
      <c r="O4" s="99" t="s">
        <v>56</v>
      </c>
      <c r="P4" s="130"/>
      <c r="Q4" s="112" t="s">
        <v>8</v>
      </c>
    </row>
    <row r="5" spans="1:17" s="34" customFormat="1" ht="27.75" customHeight="1" x14ac:dyDescent="0.25">
      <c r="A5" s="129" t="s">
        <v>114</v>
      </c>
      <c r="B5" s="129"/>
      <c r="C5" s="129" t="s">
        <v>115</v>
      </c>
      <c r="D5" s="129"/>
      <c r="E5" s="133" t="s">
        <v>116</v>
      </c>
      <c r="F5" s="133"/>
      <c r="G5" s="103"/>
      <c r="H5" s="104"/>
      <c r="I5" s="129" t="s">
        <v>34</v>
      </c>
      <c r="J5" s="129"/>
      <c r="K5" s="101"/>
      <c r="L5" s="102"/>
      <c r="M5" s="101"/>
      <c r="N5" s="102"/>
      <c r="O5" s="103"/>
      <c r="P5" s="131"/>
      <c r="Q5" s="112"/>
    </row>
    <row r="6" spans="1:17" ht="249.75" customHeight="1" x14ac:dyDescent="0.25">
      <c r="A6" s="123" t="s">
        <v>9</v>
      </c>
      <c r="B6" s="123"/>
      <c r="C6" s="123" t="s">
        <v>16</v>
      </c>
      <c r="D6" s="123"/>
      <c r="E6" s="123" t="s">
        <v>21</v>
      </c>
      <c r="F6" s="123"/>
      <c r="G6" s="123" t="s">
        <v>33</v>
      </c>
      <c r="H6" s="123"/>
      <c r="I6" s="123" t="s">
        <v>35</v>
      </c>
      <c r="J6" s="123"/>
      <c r="K6" s="103"/>
      <c r="L6" s="104"/>
      <c r="M6" s="123" t="s">
        <v>57</v>
      </c>
      <c r="N6" s="123"/>
      <c r="O6" s="123" t="s">
        <v>52</v>
      </c>
      <c r="P6" s="117"/>
      <c r="Q6" s="112"/>
    </row>
    <row r="7" spans="1:17" ht="105.75" customHeight="1" x14ac:dyDescent="0.25">
      <c r="A7" s="123" t="s">
        <v>15</v>
      </c>
      <c r="B7" s="123"/>
      <c r="C7" s="123" t="s">
        <v>20</v>
      </c>
      <c r="D7" s="123"/>
      <c r="E7" s="123" t="s">
        <v>27</v>
      </c>
      <c r="F7" s="123"/>
      <c r="G7" s="123" t="s">
        <v>30</v>
      </c>
      <c r="H7" s="123"/>
      <c r="I7" s="123" t="s">
        <v>36</v>
      </c>
      <c r="J7" s="123"/>
      <c r="K7" s="123" t="s">
        <v>47</v>
      </c>
      <c r="L7" s="123"/>
      <c r="M7" s="123" t="s">
        <v>49</v>
      </c>
      <c r="N7" s="123"/>
      <c r="O7" s="123" t="s">
        <v>53</v>
      </c>
      <c r="P7" s="117"/>
      <c r="Q7" s="112"/>
    </row>
    <row r="8" spans="1:17" s="37" customFormat="1" ht="31.5" customHeight="1" x14ac:dyDescent="0.25">
      <c r="A8" s="35" t="s">
        <v>10</v>
      </c>
      <c r="B8" s="35">
        <v>5</v>
      </c>
      <c r="C8" s="35" t="s">
        <v>6</v>
      </c>
      <c r="D8" s="35">
        <v>5</v>
      </c>
      <c r="E8" s="35" t="s">
        <v>22</v>
      </c>
      <c r="F8" s="35">
        <v>5</v>
      </c>
      <c r="G8" s="35" t="s">
        <v>31</v>
      </c>
      <c r="H8" s="35">
        <v>5</v>
      </c>
      <c r="I8" s="33" t="s">
        <v>41</v>
      </c>
      <c r="J8" s="33">
        <v>5</v>
      </c>
      <c r="K8" s="33" t="s">
        <v>43</v>
      </c>
      <c r="L8" s="33">
        <v>0</v>
      </c>
      <c r="M8" s="33" t="s">
        <v>50</v>
      </c>
      <c r="N8" s="33">
        <v>5</v>
      </c>
      <c r="O8" s="33" t="s">
        <v>54</v>
      </c>
      <c r="P8" s="36">
        <v>5</v>
      </c>
      <c r="Q8" s="112"/>
    </row>
    <row r="9" spans="1:17" s="37" customFormat="1" ht="50.25" customHeight="1" x14ac:dyDescent="0.25">
      <c r="A9" s="35" t="s">
        <v>5</v>
      </c>
      <c r="B9" s="35">
        <v>4</v>
      </c>
      <c r="C9" s="35" t="s">
        <v>17</v>
      </c>
      <c r="D9" s="35">
        <v>3</v>
      </c>
      <c r="E9" s="35" t="s">
        <v>23</v>
      </c>
      <c r="F9" s="35">
        <v>3</v>
      </c>
      <c r="G9" s="35" t="s">
        <v>32</v>
      </c>
      <c r="H9" s="35">
        <v>0</v>
      </c>
      <c r="I9" s="33" t="s">
        <v>37</v>
      </c>
      <c r="J9" s="33">
        <v>4</v>
      </c>
      <c r="K9" s="33" t="s">
        <v>44</v>
      </c>
      <c r="L9" s="33">
        <v>1</v>
      </c>
      <c r="M9" s="33" t="s">
        <v>51</v>
      </c>
      <c r="N9" s="33">
        <v>0</v>
      </c>
      <c r="O9" s="33" t="s">
        <v>55</v>
      </c>
      <c r="P9" s="36">
        <v>0</v>
      </c>
      <c r="Q9" s="112"/>
    </row>
    <row r="10" spans="1:17" s="37" customFormat="1" ht="39" customHeight="1" x14ac:dyDescent="0.25">
      <c r="A10" s="35" t="s">
        <v>11</v>
      </c>
      <c r="B10" s="35">
        <v>3</v>
      </c>
      <c r="C10" s="35" t="s">
        <v>18</v>
      </c>
      <c r="D10" s="35">
        <v>1</v>
      </c>
      <c r="E10" s="35" t="s">
        <v>24</v>
      </c>
      <c r="F10" s="35">
        <v>1</v>
      </c>
      <c r="G10" s="35"/>
      <c r="H10" s="35"/>
      <c r="I10" s="33" t="s">
        <v>38</v>
      </c>
      <c r="J10" s="33">
        <v>3</v>
      </c>
      <c r="K10" s="33" t="s">
        <v>45</v>
      </c>
      <c r="L10" s="33">
        <v>3</v>
      </c>
      <c r="M10" s="38"/>
      <c r="N10" s="38"/>
      <c r="O10" s="39"/>
      <c r="P10" s="40"/>
      <c r="Q10" s="112"/>
    </row>
    <row r="11" spans="1:17" s="37" customFormat="1" ht="41.25" customHeight="1" x14ac:dyDescent="0.25">
      <c r="A11" s="35" t="s">
        <v>12</v>
      </c>
      <c r="B11" s="35">
        <v>2</v>
      </c>
      <c r="C11" s="35" t="s">
        <v>19</v>
      </c>
      <c r="D11" s="35">
        <v>0</v>
      </c>
      <c r="E11" s="35" t="s">
        <v>25</v>
      </c>
      <c r="F11" s="35">
        <v>0</v>
      </c>
      <c r="G11" s="35"/>
      <c r="H11" s="35"/>
      <c r="I11" s="33" t="s">
        <v>39</v>
      </c>
      <c r="J11" s="33">
        <v>2</v>
      </c>
      <c r="K11" s="33" t="s">
        <v>46</v>
      </c>
      <c r="L11" s="33">
        <v>5</v>
      </c>
      <c r="M11" s="38"/>
      <c r="N11" s="38"/>
      <c r="O11" s="39"/>
      <c r="P11" s="40"/>
      <c r="Q11" s="112"/>
    </row>
    <row r="12" spans="1:17" s="37" customFormat="1" ht="15.75" customHeight="1" x14ac:dyDescent="0.25">
      <c r="A12" s="35" t="s">
        <v>13</v>
      </c>
      <c r="B12" s="35">
        <v>1</v>
      </c>
      <c r="C12" s="35"/>
      <c r="D12" s="35"/>
      <c r="E12" s="35" t="s">
        <v>10</v>
      </c>
      <c r="F12" s="35">
        <v>5</v>
      </c>
      <c r="G12" s="35"/>
      <c r="H12" s="35"/>
      <c r="I12" s="33" t="s">
        <v>40</v>
      </c>
      <c r="J12" s="33">
        <v>0</v>
      </c>
      <c r="K12" s="38"/>
      <c r="L12" s="38"/>
      <c r="M12" s="38"/>
      <c r="N12" s="38"/>
      <c r="O12" s="39"/>
      <c r="P12" s="40"/>
      <c r="Q12" s="112"/>
    </row>
    <row r="13" spans="1:17" s="37" customFormat="1" ht="15" customHeight="1" thickBot="1" x14ac:dyDescent="0.3">
      <c r="A13" s="35" t="s">
        <v>14</v>
      </c>
      <c r="B13" s="35">
        <v>0</v>
      </c>
      <c r="C13" s="35"/>
      <c r="D13" s="35"/>
      <c r="E13" s="35" t="s">
        <v>26</v>
      </c>
      <c r="F13" s="35">
        <v>0</v>
      </c>
      <c r="G13" s="35"/>
      <c r="H13" s="35"/>
      <c r="I13" s="33"/>
      <c r="J13" s="33"/>
      <c r="K13" s="38"/>
      <c r="L13" s="38"/>
      <c r="M13" s="38"/>
      <c r="N13" s="38"/>
      <c r="O13" s="39"/>
      <c r="P13" s="40"/>
      <c r="Q13" s="128"/>
    </row>
    <row r="14" spans="1:17" s="37" customFormat="1" ht="22.5" customHeight="1" thickBot="1" x14ac:dyDescent="0.3">
      <c r="A14" s="41" t="s">
        <v>181</v>
      </c>
      <c r="B14" s="41">
        <v>4</v>
      </c>
      <c r="C14" s="41" t="s">
        <v>182</v>
      </c>
      <c r="D14" s="42">
        <v>3</v>
      </c>
      <c r="E14" s="41" t="s">
        <v>183</v>
      </c>
      <c r="F14" s="42">
        <v>0</v>
      </c>
      <c r="G14" s="41"/>
      <c r="H14" s="42">
        <v>5</v>
      </c>
      <c r="I14" s="41" t="s">
        <v>41</v>
      </c>
      <c r="J14" s="33">
        <v>5</v>
      </c>
      <c r="K14" s="38"/>
      <c r="L14" s="38">
        <v>5</v>
      </c>
      <c r="M14" s="38"/>
      <c r="N14" s="38"/>
      <c r="O14" s="39"/>
      <c r="P14" s="40"/>
      <c r="Q14" s="29">
        <f>B14+D14+F14+H14+J14+L14+N14+P14</f>
        <v>22</v>
      </c>
    </row>
    <row r="15" spans="1:17" ht="16.5" thickBot="1" x14ac:dyDescent="0.3"/>
    <row r="16" spans="1:17" ht="19.5" customHeight="1" thickBot="1" x14ac:dyDescent="0.3">
      <c r="A16" s="105" t="s">
        <v>193</v>
      </c>
      <c r="B16" s="106"/>
      <c r="C16" s="106"/>
      <c r="D16" s="106"/>
      <c r="E16" s="106"/>
      <c r="F16" s="106"/>
      <c r="G16" s="107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7" customFormat="1" ht="52.5" customHeight="1" x14ac:dyDescent="0.25">
      <c r="A17" s="127" t="s">
        <v>118</v>
      </c>
      <c r="B17" s="127"/>
      <c r="C17" s="127" t="s">
        <v>62</v>
      </c>
      <c r="D17" s="127"/>
      <c r="E17" s="127" t="s">
        <v>67</v>
      </c>
      <c r="F17" s="103"/>
      <c r="G17" s="111" t="s">
        <v>75</v>
      </c>
      <c r="H17" s="50"/>
      <c r="I17" s="51"/>
      <c r="J17" s="51"/>
      <c r="K17" s="51"/>
      <c r="L17" s="51"/>
      <c r="M17" s="51"/>
      <c r="N17" s="51"/>
      <c r="O17" s="51"/>
      <c r="P17" s="51"/>
      <c r="Q17" s="50"/>
    </row>
    <row r="18" spans="1:17" ht="27" customHeight="1" x14ac:dyDescent="0.25">
      <c r="A18" s="129" t="s">
        <v>69</v>
      </c>
      <c r="B18" s="129"/>
      <c r="C18" s="129" t="s">
        <v>70</v>
      </c>
      <c r="D18" s="129"/>
      <c r="E18" s="129" t="s">
        <v>71</v>
      </c>
      <c r="F18" s="114"/>
      <c r="G18" s="112"/>
      <c r="H18" s="25"/>
      <c r="I18" s="16"/>
      <c r="J18" s="16"/>
      <c r="K18" s="13"/>
      <c r="L18" s="13"/>
      <c r="M18" s="13"/>
      <c r="N18" s="13"/>
      <c r="O18" s="9"/>
      <c r="P18" s="9"/>
      <c r="Q18" s="25"/>
    </row>
    <row r="19" spans="1:17" ht="15" hidden="1" customHeight="1" x14ac:dyDescent="0.25">
      <c r="A19" s="12"/>
      <c r="B19" s="12"/>
      <c r="C19" s="12"/>
      <c r="D19" s="12"/>
      <c r="E19" s="12"/>
      <c r="F19" s="23"/>
      <c r="G19" s="112"/>
      <c r="H19" s="25"/>
      <c r="I19" s="16"/>
      <c r="J19" s="16"/>
      <c r="K19" s="13"/>
      <c r="L19" s="13"/>
      <c r="M19" s="13"/>
      <c r="N19" s="13"/>
      <c r="O19" s="9"/>
      <c r="P19" s="9"/>
      <c r="Q19" s="25"/>
    </row>
    <row r="20" spans="1:17" ht="113.25" customHeight="1" x14ac:dyDescent="0.25">
      <c r="A20" s="123" t="s">
        <v>58</v>
      </c>
      <c r="B20" s="123"/>
      <c r="C20" s="123" t="s">
        <v>63</v>
      </c>
      <c r="D20" s="123"/>
      <c r="E20" s="123" t="s">
        <v>68</v>
      </c>
      <c r="F20" s="117"/>
      <c r="G20" s="112"/>
      <c r="H20" s="25"/>
      <c r="I20" s="19"/>
      <c r="J20" s="19"/>
      <c r="K20" s="13"/>
      <c r="L20" s="13"/>
      <c r="M20" s="19"/>
      <c r="N20" s="19"/>
      <c r="O20" s="19"/>
      <c r="P20" s="19"/>
      <c r="Q20" s="25"/>
    </row>
    <row r="21" spans="1:17" ht="63.75" customHeight="1" x14ac:dyDescent="0.25">
      <c r="A21" s="123" t="s">
        <v>59</v>
      </c>
      <c r="B21" s="123"/>
      <c r="C21" s="123"/>
      <c r="D21" s="123"/>
      <c r="E21" s="123" t="s">
        <v>72</v>
      </c>
      <c r="F21" s="117"/>
      <c r="G21" s="112"/>
      <c r="H21" s="25"/>
      <c r="I21" s="19"/>
      <c r="J21" s="19"/>
      <c r="K21" s="19"/>
      <c r="L21" s="19"/>
      <c r="M21" s="19"/>
      <c r="N21" s="19"/>
      <c r="O21" s="19"/>
      <c r="P21" s="19"/>
      <c r="Q21" s="25"/>
    </row>
    <row r="22" spans="1:17" s="37" customFormat="1" ht="13.5" customHeight="1" x14ac:dyDescent="0.25">
      <c r="A22" s="35" t="s">
        <v>60</v>
      </c>
      <c r="B22" s="35">
        <v>5</v>
      </c>
      <c r="C22" s="35" t="s">
        <v>66</v>
      </c>
      <c r="D22" s="35">
        <v>5</v>
      </c>
      <c r="E22" s="35" t="s">
        <v>73</v>
      </c>
      <c r="F22" s="43">
        <v>5</v>
      </c>
      <c r="G22" s="112"/>
      <c r="H22" s="44"/>
      <c r="I22" s="45"/>
      <c r="J22" s="45"/>
      <c r="K22" s="45"/>
      <c r="L22" s="45"/>
      <c r="M22" s="45"/>
      <c r="N22" s="45"/>
      <c r="O22" s="45"/>
      <c r="P22" s="45"/>
      <c r="Q22" s="44"/>
    </row>
    <row r="23" spans="1:17" s="37" customFormat="1" ht="15" customHeight="1" x14ac:dyDescent="0.25">
      <c r="A23" s="35" t="s">
        <v>61</v>
      </c>
      <c r="B23" s="35">
        <v>0</v>
      </c>
      <c r="C23" s="35" t="s">
        <v>64</v>
      </c>
      <c r="D23" s="35">
        <v>4</v>
      </c>
      <c r="E23" s="35" t="s">
        <v>74</v>
      </c>
      <c r="F23" s="43">
        <v>0</v>
      </c>
      <c r="G23" s="112"/>
      <c r="H23" s="44"/>
      <c r="I23" s="45"/>
      <c r="J23" s="45"/>
      <c r="K23" s="45"/>
      <c r="L23" s="45"/>
      <c r="M23" s="45"/>
      <c r="N23" s="45"/>
      <c r="O23" s="45"/>
      <c r="P23" s="45"/>
      <c r="Q23" s="44"/>
    </row>
    <row r="24" spans="1:17" s="37" customFormat="1" ht="12" customHeight="1" x14ac:dyDescent="0.25">
      <c r="A24" s="35"/>
      <c r="B24" s="35"/>
      <c r="C24" s="35" t="s">
        <v>65</v>
      </c>
      <c r="D24" s="35">
        <v>3</v>
      </c>
      <c r="E24" s="35" t="s">
        <v>60</v>
      </c>
      <c r="F24" s="43">
        <v>5</v>
      </c>
      <c r="G24" s="112"/>
      <c r="H24" s="44"/>
      <c r="I24" s="45"/>
      <c r="J24" s="45"/>
      <c r="K24" s="45"/>
      <c r="L24" s="45"/>
      <c r="M24" s="46"/>
      <c r="N24" s="46"/>
      <c r="O24" s="47"/>
      <c r="P24" s="47"/>
      <c r="Q24" s="44"/>
    </row>
    <row r="25" spans="1:17" s="37" customFormat="1" ht="13.5" customHeight="1" thickBot="1" x14ac:dyDescent="0.3">
      <c r="A25" s="35"/>
      <c r="B25" s="35"/>
      <c r="C25" s="35" t="s">
        <v>61</v>
      </c>
      <c r="D25" s="35">
        <v>0</v>
      </c>
      <c r="E25" s="35" t="s">
        <v>61</v>
      </c>
      <c r="F25" s="43">
        <v>0</v>
      </c>
      <c r="G25" s="128"/>
      <c r="H25" s="44"/>
      <c r="I25" s="45"/>
      <c r="J25" s="45"/>
      <c r="K25" s="45"/>
      <c r="L25" s="45"/>
      <c r="M25" s="46"/>
      <c r="N25" s="46"/>
      <c r="O25" s="47"/>
      <c r="P25" s="47"/>
      <c r="Q25" s="44"/>
    </row>
    <row r="26" spans="1:17" s="37" customFormat="1" ht="15.75" customHeight="1" thickBot="1" x14ac:dyDescent="0.3">
      <c r="A26" s="41" t="s">
        <v>169</v>
      </c>
      <c r="B26" s="35">
        <v>5</v>
      </c>
      <c r="C26" s="41" t="s">
        <v>169</v>
      </c>
      <c r="D26" s="35">
        <v>5</v>
      </c>
      <c r="E26" s="41" t="s">
        <v>169</v>
      </c>
      <c r="F26" s="43">
        <v>5</v>
      </c>
      <c r="G26" s="28">
        <f>B26+D26+F26</f>
        <v>15</v>
      </c>
      <c r="H26" s="44"/>
      <c r="I26" s="45"/>
      <c r="J26" s="45"/>
      <c r="K26" s="46"/>
      <c r="L26" s="46"/>
      <c r="M26" s="46"/>
      <c r="N26" s="46"/>
      <c r="O26" s="47"/>
      <c r="P26" s="47"/>
      <c r="Q26" s="44"/>
    </row>
    <row r="27" spans="1:17" ht="16.5" thickBot="1" x14ac:dyDescent="0.3"/>
    <row r="28" spans="1:17" ht="19.5" customHeight="1" thickBot="1" x14ac:dyDescent="0.3">
      <c r="A28" s="105" t="s">
        <v>109</v>
      </c>
      <c r="B28" s="106"/>
      <c r="C28" s="106"/>
      <c r="D28" s="106"/>
      <c r="E28" s="106"/>
      <c r="F28" s="106"/>
      <c r="G28" s="107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7" customFormat="1" ht="54.75" customHeight="1" x14ac:dyDescent="0.25">
      <c r="A29" s="127" t="s">
        <v>76</v>
      </c>
      <c r="B29" s="127"/>
      <c r="C29" s="127" t="s">
        <v>83</v>
      </c>
      <c r="D29" s="127"/>
      <c r="E29" s="99" t="s">
        <v>85</v>
      </c>
      <c r="F29" s="130"/>
      <c r="G29" s="111" t="s">
        <v>75</v>
      </c>
      <c r="H29" s="50"/>
      <c r="I29" s="51"/>
      <c r="J29" s="51"/>
      <c r="K29" s="51"/>
      <c r="L29" s="51"/>
      <c r="M29" s="51"/>
      <c r="N29" s="51"/>
      <c r="O29" s="51"/>
      <c r="P29" s="51"/>
      <c r="Q29" s="50"/>
    </row>
    <row r="30" spans="1:17" ht="28.5" customHeight="1" x14ac:dyDescent="0.25">
      <c r="A30" s="129" t="s">
        <v>117</v>
      </c>
      <c r="B30" s="129"/>
      <c r="C30" s="129" t="s">
        <v>87</v>
      </c>
      <c r="D30" s="129"/>
      <c r="E30" s="103"/>
      <c r="F30" s="131"/>
      <c r="G30" s="112"/>
      <c r="H30" s="25"/>
      <c r="I30" s="16"/>
      <c r="J30" s="16"/>
      <c r="K30" s="13"/>
      <c r="L30" s="13"/>
      <c r="M30" s="13"/>
      <c r="N30" s="13"/>
      <c r="O30" s="9"/>
      <c r="P30" s="9"/>
      <c r="Q30" s="25"/>
    </row>
    <row r="31" spans="1:17" ht="130.5" customHeight="1" x14ac:dyDescent="0.25">
      <c r="A31" s="123" t="s">
        <v>78</v>
      </c>
      <c r="B31" s="123"/>
      <c r="C31" s="123" t="s">
        <v>88</v>
      </c>
      <c r="D31" s="123"/>
      <c r="E31" s="123" t="s">
        <v>86</v>
      </c>
      <c r="F31" s="117"/>
      <c r="G31" s="112"/>
      <c r="H31" s="25"/>
      <c r="I31" s="19"/>
      <c r="J31" s="19"/>
      <c r="K31" s="13"/>
      <c r="L31" s="13"/>
      <c r="M31" s="19"/>
      <c r="N31" s="19"/>
      <c r="O31" s="19"/>
      <c r="P31" s="19"/>
      <c r="Q31" s="25"/>
    </row>
    <row r="32" spans="1:17" ht="49.5" customHeight="1" x14ac:dyDescent="0.25">
      <c r="A32" s="123" t="s">
        <v>77</v>
      </c>
      <c r="B32" s="123"/>
      <c r="C32" s="123" t="s">
        <v>84</v>
      </c>
      <c r="D32" s="123"/>
      <c r="E32" s="123" t="s">
        <v>89</v>
      </c>
      <c r="F32" s="117"/>
      <c r="G32" s="112"/>
      <c r="H32" s="25"/>
      <c r="I32" s="19"/>
      <c r="J32" s="19"/>
      <c r="K32" s="19"/>
      <c r="L32" s="19"/>
      <c r="M32" s="19"/>
      <c r="N32" s="19"/>
      <c r="O32" s="19"/>
      <c r="P32" s="19"/>
      <c r="Q32" s="25"/>
    </row>
    <row r="33" spans="1:17" s="37" customFormat="1" ht="24.75" customHeight="1" x14ac:dyDescent="0.25">
      <c r="A33" s="35" t="s">
        <v>79</v>
      </c>
      <c r="B33" s="35">
        <v>5</v>
      </c>
      <c r="C33" s="35" t="s">
        <v>60</v>
      </c>
      <c r="D33" s="35">
        <v>5</v>
      </c>
      <c r="E33" s="33" t="s">
        <v>90</v>
      </c>
      <c r="F33" s="43">
        <v>5</v>
      </c>
      <c r="G33" s="112"/>
      <c r="H33" s="44"/>
      <c r="I33" s="45"/>
      <c r="J33" s="45"/>
      <c r="K33" s="45"/>
      <c r="L33" s="45"/>
      <c r="M33" s="45"/>
      <c r="N33" s="45"/>
      <c r="O33" s="45"/>
      <c r="P33" s="45"/>
      <c r="Q33" s="44"/>
    </row>
    <row r="34" spans="1:17" s="37" customFormat="1" ht="62.25" customHeight="1" x14ac:dyDescent="0.25">
      <c r="A34" s="35" t="s">
        <v>80</v>
      </c>
      <c r="B34" s="35">
        <v>3</v>
      </c>
      <c r="C34" s="35" t="s">
        <v>61</v>
      </c>
      <c r="D34" s="35">
        <v>0</v>
      </c>
      <c r="E34" s="33" t="s">
        <v>91</v>
      </c>
      <c r="F34" s="43">
        <v>0</v>
      </c>
      <c r="G34" s="112"/>
      <c r="H34" s="44"/>
      <c r="I34" s="45"/>
      <c r="J34" s="45"/>
      <c r="K34" s="45"/>
      <c r="L34" s="45"/>
      <c r="M34" s="45"/>
      <c r="N34" s="45"/>
      <c r="O34" s="45"/>
      <c r="P34" s="45"/>
      <c r="Q34" s="44"/>
    </row>
    <row r="35" spans="1:17" s="37" customFormat="1" ht="12" customHeight="1" x14ac:dyDescent="0.25">
      <c r="A35" s="35" t="s">
        <v>81</v>
      </c>
      <c r="B35" s="35">
        <v>1</v>
      </c>
      <c r="C35" s="35"/>
      <c r="D35" s="35"/>
      <c r="E35" s="35"/>
      <c r="F35" s="43"/>
      <c r="G35" s="112"/>
      <c r="H35" s="44"/>
      <c r="I35" s="45"/>
      <c r="J35" s="45"/>
      <c r="K35" s="45"/>
      <c r="L35" s="45"/>
      <c r="M35" s="46"/>
      <c r="N35" s="46"/>
      <c r="O35" s="47"/>
      <c r="P35" s="47"/>
      <c r="Q35" s="44"/>
    </row>
    <row r="36" spans="1:17" s="37" customFormat="1" ht="13.5" customHeight="1" thickBot="1" x14ac:dyDescent="0.3">
      <c r="A36" s="35" t="s">
        <v>82</v>
      </c>
      <c r="B36" s="35">
        <v>0</v>
      </c>
      <c r="C36" s="35"/>
      <c r="D36" s="35"/>
      <c r="E36" s="35"/>
      <c r="F36" s="43"/>
      <c r="G36" s="128"/>
      <c r="H36" s="44"/>
      <c r="I36" s="45"/>
      <c r="J36" s="45"/>
      <c r="K36" s="45"/>
      <c r="L36" s="45"/>
      <c r="M36" s="46"/>
      <c r="N36" s="46"/>
      <c r="O36" s="47"/>
      <c r="P36" s="47"/>
      <c r="Q36" s="44"/>
    </row>
    <row r="37" spans="1:17" s="37" customFormat="1" ht="15.75" customHeight="1" thickBot="1" x14ac:dyDescent="0.3">
      <c r="A37" s="41" t="s">
        <v>169</v>
      </c>
      <c r="B37" s="35">
        <v>5</v>
      </c>
      <c r="C37" s="41" t="s">
        <v>169</v>
      </c>
      <c r="D37" s="35">
        <v>5</v>
      </c>
      <c r="E37" s="41"/>
      <c r="F37" s="43">
        <v>5</v>
      </c>
      <c r="G37" s="28">
        <f>B37+D37+F37</f>
        <v>15</v>
      </c>
      <c r="H37" s="44"/>
      <c r="I37" s="45"/>
      <c r="J37" s="45"/>
      <c r="K37" s="46"/>
      <c r="L37" s="46"/>
      <c r="M37" s="46"/>
      <c r="N37" s="46"/>
      <c r="O37" s="47"/>
      <c r="P37" s="47"/>
      <c r="Q37" s="44"/>
    </row>
    <row r="38" spans="1:17" ht="16.5" thickBot="1" x14ac:dyDescent="0.3"/>
    <row r="39" spans="1:17" ht="39.75" customHeight="1" thickBot="1" x14ac:dyDescent="0.3">
      <c r="A39" s="124" t="s">
        <v>110</v>
      </c>
      <c r="B39" s="125"/>
      <c r="C39" s="125"/>
      <c r="D39" s="125"/>
      <c r="E39" s="12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7" customFormat="1" ht="66.75" customHeight="1" x14ac:dyDescent="0.25">
      <c r="A40" s="127" t="s">
        <v>92</v>
      </c>
      <c r="B40" s="127"/>
      <c r="C40" s="127" t="s">
        <v>97</v>
      </c>
      <c r="D40" s="127"/>
      <c r="E40" s="111" t="s">
        <v>75</v>
      </c>
      <c r="F40" s="51"/>
      <c r="G40" s="50"/>
      <c r="H40" s="50"/>
      <c r="I40" s="51"/>
      <c r="J40" s="51"/>
      <c r="K40" s="51"/>
      <c r="L40" s="51"/>
      <c r="M40" s="51"/>
      <c r="N40" s="51"/>
      <c r="O40" s="51"/>
      <c r="P40" s="51"/>
      <c r="Q40" s="50"/>
    </row>
    <row r="41" spans="1:17" ht="130.5" customHeight="1" x14ac:dyDescent="0.25">
      <c r="A41" s="123" t="s">
        <v>93</v>
      </c>
      <c r="B41" s="123"/>
      <c r="C41" s="123" t="s">
        <v>98</v>
      </c>
      <c r="D41" s="123"/>
      <c r="E41" s="112"/>
      <c r="F41" s="19"/>
      <c r="G41" s="25"/>
      <c r="H41" s="25"/>
      <c r="I41" s="19"/>
      <c r="J41" s="19"/>
      <c r="K41" s="13"/>
      <c r="L41" s="13"/>
      <c r="M41" s="19"/>
      <c r="N41" s="19"/>
      <c r="O41" s="19"/>
      <c r="P41" s="19"/>
      <c r="Q41" s="25"/>
    </row>
    <row r="42" spans="1:17" ht="59.25" customHeight="1" x14ac:dyDescent="0.25">
      <c r="A42" s="123" t="s">
        <v>94</v>
      </c>
      <c r="B42" s="123"/>
      <c r="C42" s="123" t="s">
        <v>99</v>
      </c>
      <c r="D42" s="123"/>
      <c r="E42" s="112"/>
      <c r="F42" s="19"/>
      <c r="G42" s="25"/>
      <c r="H42" s="25"/>
      <c r="I42" s="19"/>
      <c r="J42" s="19"/>
      <c r="K42" s="19"/>
      <c r="L42" s="19"/>
      <c r="M42" s="19"/>
      <c r="N42" s="19"/>
      <c r="O42" s="19"/>
      <c r="P42" s="19"/>
      <c r="Q42" s="25"/>
    </row>
    <row r="43" spans="1:17" ht="59.25" customHeight="1" x14ac:dyDescent="0.25">
      <c r="A43" s="8" t="s">
        <v>95</v>
      </c>
      <c r="B43" s="17">
        <v>5</v>
      </c>
      <c r="C43" s="8" t="s">
        <v>100</v>
      </c>
      <c r="D43" s="17">
        <v>5</v>
      </c>
      <c r="E43" s="112"/>
      <c r="F43" s="24"/>
      <c r="G43" s="25"/>
      <c r="H43" s="25"/>
      <c r="I43" s="21"/>
      <c r="J43" s="20"/>
      <c r="K43" s="21"/>
      <c r="L43" s="22"/>
      <c r="M43" s="19"/>
      <c r="N43" s="22"/>
      <c r="O43" s="19"/>
      <c r="P43" s="22"/>
      <c r="Q43" s="25"/>
    </row>
    <row r="44" spans="1:17" ht="75.75" customHeight="1" thickBot="1" x14ac:dyDescent="0.3">
      <c r="A44" s="31" t="s">
        <v>96</v>
      </c>
      <c r="B44" s="30">
        <v>0</v>
      </c>
      <c r="C44" s="31" t="s">
        <v>101</v>
      </c>
      <c r="D44" s="30">
        <v>3</v>
      </c>
      <c r="E44" s="112"/>
      <c r="F44" s="24"/>
      <c r="G44" s="25"/>
      <c r="H44" s="25"/>
      <c r="I44" s="21"/>
      <c r="J44" s="20"/>
      <c r="K44" s="21"/>
      <c r="L44" s="22"/>
      <c r="M44" s="19"/>
      <c r="N44" s="22"/>
      <c r="O44" s="19"/>
      <c r="P44" s="22"/>
      <c r="Q44" s="25"/>
    </row>
    <row r="45" spans="1:17" ht="32.25" customHeight="1" thickBot="1" x14ac:dyDescent="0.3">
      <c r="A45" s="14"/>
      <c r="B45" s="17">
        <v>5</v>
      </c>
      <c r="C45" s="8" t="s">
        <v>102</v>
      </c>
      <c r="D45" s="49">
        <v>5</v>
      </c>
      <c r="E45" s="28">
        <f>B45+D45</f>
        <v>10</v>
      </c>
      <c r="F45" s="24"/>
      <c r="G45" s="25"/>
      <c r="H45" s="25"/>
      <c r="I45" s="21"/>
      <c r="J45" s="20"/>
      <c r="K45" s="21"/>
      <c r="L45" s="22"/>
      <c r="M45" s="13"/>
      <c r="N45" s="13"/>
      <c r="O45" s="9"/>
      <c r="P45" s="9"/>
      <c r="Q45" s="25"/>
    </row>
    <row r="46" spans="1:17" ht="13.5" customHeight="1" thickBot="1" x14ac:dyDescent="0.3">
      <c r="A46" s="32"/>
      <c r="B46" s="24"/>
      <c r="C46" s="32"/>
      <c r="D46" s="24"/>
      <c r="E46" s="25"/>
      <c r="F46" s="24"/>
      <c r="G46" s="25"/>
      <c r="H46" s="25"/>
      <c r="I46" s="21"/>
      <c r="J46" s="20"/>
      <c r="K46" s="21"/>
      <c r="L46" s="22"/>
      <c r="M46" s="13"/>
      <c r="N46" s="13"/>
      <c r="O46" s="9"/>
      <c r="P46" s="9"/>
      <c r="Q46" s="25"/>
    </row>
    <row r="47" spans="1:17" ht="19.5" customHeight="1" thickBot="1" x14ac:dyDescent="0.3">
      <c r="A47" s="105" t="s">
        <v>111</v>
      </c>
      <c r="B47" s="106"/>
      <c r="C47" s="106"/>
      <c r="D47" s="106"/>
      <c r="E47" s="107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s="7" customFormat="1" ht="25.5" customHeight="1" x14ac:dyDescent="0.25">
      <c r="A48" s="108" t="s">
        <v>106</v>
      </c>
      <c r="B48" s="109"/>
      <c r="C48" s="109"/>
      <c r="D48" s="110"/>
      <c r="E48" s="111" t="s">
        <v>75</v>
      </c>
      <c r="F48" s="51"/>
      <c r="G48" s="113"/>
      <c r="H48" s="50"/>
      <c r="I48" s="51"/>
      <c r="J48" s="51"/>
      <c r="K48" s="51"/>
      <c r="L48" s="51"/>
      <c r="M48" s="51"/>
      <c r="N48" s="51"/>
      <c r="O48" s="51"/>
      <c r="P48" s="51"/>
      <c r="Q48" s="50"/>
    </row>
    <row r="49" spans="1:17" ht="22.5" customHeight="1" x14ac:dyDescent="0.25">
      <c r="A49" s="114" t="s">
        <v>104</v>
      </c>
      <c r="B49" s="115"/>
      <c r="C49" s="115"/>
      <c r="D49" s="116"/>
      <c r="E49" s="112"/>
      <c r="F49" s="16"/>
      <c r="G49" s="113"/>
      <c r="H49" s="25"/>
      <c r="I49" s="16"/>
      <c r="J49" s="16"/>
      <c r="K49" s="13"/>
      <c r="L49" s="13"/>
      <c r="M49" s="13"/>
      <c r="N49" s="13"/>
      <c r="O49" s="9"/>
      <c r="P49" s="9"/>
      <c r="Q49" s="25"/>
    </row>
    <row r="50" spans="1:17" ht="97.5" customHeight="1" x14ac:dyDescent="0.25">
      <c r="A50" s="117" t="s">
        <v>103</v>
      </c>
      <c r="B50" s="118"/>
      <c r="C50" s="118"/>
      <c r="D50" s="119"/>
      <c r="E50" s="112"/>
      <c r="F50" s="19"/>
      <c r="G50" s="113"/>
      <c r="H50" s="25"/>
      <c r="I50" s="19"/>
      <c r="J50" s="19"/>
      <c r="K50" s="13"/>
      <c r="L50" s="13"/>
      <c r="M50" s="19"/>
      <c r="N50" s="19"/>
      <c r="O50" s="19"/>
      <c r="P50" s="19"/>
      <c r="Q50" s="25"/>
    </row>
    <row r="51" spans="1:17" ht="18.75" customHeight="1" x14ac:dyDescent="0.25">
      <c r="A51" s="117" t="s">
        <v>105</v>
      </c>
      <c r="B51" s="118"/>
      <c r="C51" s="118"/>
      <c r="D51" s="119"/>
      <c r="E51" s="112"/>
      <c r="F51" s="19"/>
      <c r="G51" s="113"/>
      <c r="H51" s="25"/>
      <c r="I51" s="19"/>
      <c r="J51" s="19"/>
      <c r="K51" s="19"/>
      <c r="L51" s="19"/>
      <c r="M51" s="19"/>
      <c r="N51" s="19"/>
      <c r="O51" s="19"/>
      <c r="P51" s="19"/>
      <c r="Q51" s="25"/>
    </row>
    <row r="52" spans="1:17" s="37" customFormat="1" ht="17.25" customHeight="1" x14ac:dyDescent="0.25">
      <c r="A52" s="120" t="s">
        <v>107</v>
      </c>
      <c r="B52" s="121"/>
      <c r="C52" s="122"/>
      <c r="D52" s="35">
        <v>5</v>
      </c>
      <c r="E52" s="112"/>
      <c r="F52" s="48"/>
      <c r="G52" s="113"/>
      <c r="H52" s="44"/>
      <c r="I52" s="45"/>
      <c r="J52" s="45"/>
      <c r="K52" s="45"/>
      <c r="L52" s="45"/>
      <c r="M52" s="45"/>
      <c r="N52" s="45"/>
      <c r="O52" s="45"/>
      <c r="P52" s="45"/>
      <c r="Q52" s="44"/>
    </row>
    <row r="53" spans="1:17" s="37" customFormat="1" ht="20.25" customHeight="1" thickBot="1" x14ac:dyDescent="0.3">
      <c r="A53" s="120" t="s">
        <v>61</v>
      </c>
      <c r="B53" s="121"/>
      <c r="C53" s="122"/>
      <c r="D53" s="35">
        <v>0</v>
      </c>
      <c r="E53" s="112"/>
      <c r="F53" s="48"/>
      <c r="G53" s="113"/>
      <c r="H53" s="44"/>
      <c r="I53" s="45"/>
      <c r="J53" s="45"/>
      <c r="K53" s="45"/>
      <c r="L53" s="45"/>
      <c r="M53" s="45"/>
      <c r="N53" s="45"/>
      <c r="O53" s="45"/>
      <c r="P53" s="45"/>
      <c r="Q53" s="44"/>
    </row>
    <row r="54" spans="1:17" s="9" customFormat="1" ht="15.75" customHeight="1" thickBot="1" x14ac:dyDescent="0.3">
      <c r="A54" s="94" t="s">
        <v>169</v>
      </c>
      <c r="B54" s="95"/>
      <c r="C54" s="96"/>
      <c r="D54" s="49">
        <v>5</v>
      </c>
      <c r="E54" s="53">
        <f>D54</f>
        <v>5</v>
      </c>
      <c r="F54" s="24"/>
      <c r="G54" s="26"/>
      <c r="H54" s="25"/>
      <c r="I54" s="21"/>
      <c r="J54" s="20"/>
      <c r="K54" s="10"/>
      <c r="L54" s="10"/>
      <c r="M54" s="13"/>
      <c r="N54" s="13"/>
      <c r="Q54" s="25"/>
    </row>
    <row r="55" spans="1:17" ht="16.5" thickBot="1" x14ac:dyDescent="0.3"/>
    <row r="56" spans="1:17" ht="16.5" thickBot="1" x14ac:dyDescent="0.3">
      <c r="A56" s="97" t="s">
        <v>119</v>
      </c>
      <c r="B56" s="98"/>
      <c r="C56" s="98"/>
      <c r="D56" s="98"/>
      <c r="E56" s="54">
        <f>E54+Q14+G26+G37+E45</f>
        <v>67</v>
      </c>
    </row>
  </sheetData>
  <mergeCells count="76"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39:E39"/>
    <mergeCell ref="A40:B40"/>
    <mergeCell ref="C40:D40"/>
    <mergeCell ref="E40:E44"/>
    <mergeCell ref="A41:B41"/>
    <mergeCell ref="C41:D41"/>
    <mergeCell ref="A42:B42"/>
    <mergeCell ref="C42:D42"/>
    <mergeCell ref="G48:G53"/>
    <mergeCell ref="A49:D49"/>
    <mergeCell ref="A50:D50"/>
    <mergeCell ref="A51:D51"/>
    <mergeCell ref="A52:C52"/>
    <mergeCell ref="A53:C53"/>
    <mergeCell ref="A54:C54"/>
    <mergeCell ref="A56:D56"/>
    <mergeCell ref="A47:E47"/>
    <mergeCell ref="A48:D48"/>
    <mergeCell ref="E48:E53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Отчет</vt:lpstr>
      <vt:lpstr>002</vt:lpstr>
      <vt:lpstr>002 (МКУ ЕДДС)</vt:lpstr>
      <vt:lpstr>002 (МКУ СоцКультСф)</vt:lpstr>
      <vt:lpstr> мун учр</vt:lpstr>
      <vt:lpstr>001</vt:lpstr>
      <vt:lpstr>003</vt:lpstr>
      <vt:lpstr>005</vt:lpstr>
      <vt:lpstr>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2023-12-04T12:41:44Z</dcterms:modified>
</cp:coreProperties>
</file>