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4-2026" sheetId="1" r:id="rId1"/>
  </sheets>
  <calcPr calcId="145621"/>
</workbook>
</file>

<file path=xl/calcChain.xml><?xml version="1.0" encoding="utf-8"?>
<calcChain xmlns="http://schemas.openxmlformats.org/spreadsheetml/2006/main">
  <c r="D6" i="1" l="1"/>
  <c r="C8" i="1"/>
  <c r="C7" i="1"/>
  <c r="C6" i="1"/>
  <c r="C5" i="1"/>
  <c r="C4" i="1"/>
  <c r="E6" i="1" l="1"/>
  <c r="F6" i="1"/>
  <c r="G6" i="1"/>
  <c r="D9" i="1" l="1"/>
  <c r="E9" i="1"/>
  <c r="F9" i="1"/>
  <c r="G9" i="1"/>
  <c r="C9" i="1"/>
</calcChain>
</file>

<file path=xl/sharedStrings.xml><?xml version="1.0" encoding="utf-8"?>
<sst xmlns="http://schemas.openxmlformats.org/spreadsheetml/2006/main" count="20" uniqueCount="20">
  <si>
    <t>КБК</t>
  </si>
  <si>
    <t>Наименование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</si>
  <si>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</si>
  <si>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</si>
  <si>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</si>
  <si>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</si>
  <si>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</si>
  <si>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</si>
  <si>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ИТОГО</t>
  </si>
  <si>
    <t>1 12 01041 01 0000 120</t>
  </si>
  <si>
    <t xml:space="preserve">Плата за размещение отходов производства </t>
  </si>
  <si>
    <t xml:space="preserve">Прогноз поступления платы в 2024 году в местный бюджет </t>
  </si>
  <si>
    <t>1 12 01042 01 0000 120</t>
  </si>
  <si>
    <t xml:space="preserve">Плата за размещение твердых коммунальных отходов </t>
  </si>
  <si>
    <t xml:space="preserve">Прогноз поступления платы в 2025 году в местный бюджет </t>
  </si>
  <si>
    <t>(тыс. рублей)</t>
  </si>
  <si>
    <t xml:space="preserve">Прогноз поступления платы в 2026 году в местный бюджет </t>
  </si>
  <si>
    <t>Прогноз поступлений в местный бюджет от платы за негативное воздействие на окружающую среду на 2024-2026 гг. 
(КБК 048 1 12 01000 01 0000 120)</t>
  </si>
  <si>
    <t xml:space="preserve">Оценка поступления платы в 2023 году в местный бюджет </t>
  </si>
  <si>
    <t xml:space="preserve">Факт поступления платы в 2022 году в местный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</si>
</sst>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,"/>
  </numFmts>
  <fonts count="6" x14ac:knownFonts="1">
    <font>
      <sz val="11"/>
      <color theme="1"/>
      <name val="Calibri"/>
      <family val="2"/>
      <scheme val="minor"/>
    </font>
    <font>
      <b/>
      <sz val="14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E7" sqref="E7:G7"/>
    </sheetView>
  </sheetViews>
  <sheetFormatPr defaultRowHeight="15" x14ac:dyDescent="0.25"/>
  <cols>
    <col min="1" max="1" width="19.42578125" customWidth="1"/>
    <col min="2" max="2" width="43.140625" customWidth="1"/>
    <col min="3" max="3" width="16.85546875" customWidth="1"/>
    <col min="4" max="4" width="17.140625" customWidth="1"/>
    <col min="5" max="7" width="16.140625" customWidth="1"/>
  </cols>
  <sheetData>
    <row r="1" spans="1:11" ht="38.25" customHeight="1" x14ac:dyDescent="0.25">
      <c r="A1" s="11" t="s">
        <v>17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ht="15" customHeight="1" x14ac:dyDescent="0.25">
      <c r="A2" s="4"/>
      <c r="B2" s="4"/>
      <c r="C2" s="4"/>
      <c r="D2" s="4"/>
      <c r="E2" s="4"/>
      <c r="F2" s="4"/>
      <c r="G2" s="7" t="s">
        <v>15</v>
      </c>
      <c r="H2" s="1"/>
      <c r="I2" s="1"/>
      <c r="J2" s="1"/>
      <c r="K2" s="1"/>
    </row>
    <row r="3" spans="1:11" ht="48" x14ac:dyDescent="0.25">
      <c r="A3" s="5" t="s">
        <v>0</v>
      </c>
      <c r="B3" s="6" t="s">
        <v>1</v>
      </c>
      <c r="C3" s="6" t="s">
        <v>19</v>
      </c>
      <c r="D3" s="6" t="s">
        <v>18</v>
      </c>
      <c r="E3" s="6" t="s">
        <v>11</v>
      </c>
      <c r="F3" s="6" t="s">
        <v>14</v>
      </c>
      <c r="G3" s="6" t="s">
        <v>16</v>
      </c>
    </row>
    <row r="4" spans="1:11" ht="44.25" customHeight="1" x14ac:dyDescent="0.25">
      <c r="A4" s="2" t="s">
        <v>2</v>
      </c>
      <c r="B4" s="3" t="s">
        <v>3</v>
      </c>
      <c r="C4" s="8">
        <f>ROUND(613151.13, 0)</f>
        <v>613151</v>
      </c>
      <c r="D4" s="8">
        <v>613688.64999999991</v>
      </c>
      <c r="E4" s="8">
        <v>690000</v>
      </c>
      <c r="F4" s="8">
        <v>683000</v>
      </c>
      <c r="G4" s="8">
        <v>683000</v>
      </c>
    </row>
    <row r="5" spans="1:11" ht="27.75" customHeight="1" x14ac:dyDescent="0.25">
      <c r="A5" s="2" t="s">
        <v>4</v>
      </c>
      <c r="B5" s="3" t="s">
        <v>5</v>
      </c>
      <c r="C5" s="8">
        <f>ROUND(140150.21,0)</f>
        <v>140150</v>
      </c>
      <c r="D5" s="8">
        <v>594410.04999999993</v>
      </c>
      <c r="E5" s="8">
        <v>420000</v>
      </c>
      <c r="F5" s="8">
        <v>300000</v>
      </c>
      <c r="G5" s="8">
        <v>300000</v>
      </c>
    </row>
    <row r="6" spans="1:11" ht="28.5" customHeight="1" x14ac:dyDescent="0.25">
      <c r="A6" s="2" t="s">
        <v>6</v>
      </c>
      <c r="B6" s="3" t="s">
        <v>7</v>
      </c>
      <c r="C6" s="8">
        <f t="shared" ref="C6:G6" si="0">SUM(C7:C8)</f>
        <v>508207</v>
      </c>
      <c r="D6" s="8">
        <f t="shared" si="0"/>
        <v>234.58999999999997</v>
      </c>
      <c r="E6" s="8">
        <f t="shared" si="0"/>
        <v>0</v>
      </c>
      <c r="F6" s="8">
        <f t="shared" si="0"/>
        <v>0</v>
      </c>
      <c r="G6" s="8">
        <f t="shared" si="0"/>
        <v>0</v>
      </c>
    </row>
    <row r="7" spans="1:11" ht="27" customHeight="1" x14ac:dyDescent="0.25">
      <c r="A7" s="2" t="s">
        <v>9</v>
      </c>
      <c r="B7" s="3" t="s">
        <v>10</v>
      </c>
      <c r="C7" s="8">
        <f>ROUND(260694.66,0)</f>
        <v>260695</v>
      </c>
      <c r="D7" s="8">
        <v>234.58999999999997</v>
      </c>
      <c r="E7" s="8">
        <v>0</v>
      </c>
      <c r="F7" s="8">
        <v>0</v>
      </c>
      <c r="G7" s="8">
        <v>0</v>
      </c>
    </row>
    <row r="8" spans="1:11" ht="27" customHeight="1" x14ac:dyDescent="0.25">
      <c r="A8" s="2" t="s">
        <v>12</v>
      </c>
      <c r="B8" s="3" t="s">
        <v>13</v>
      </c>
      <c r="C8" s="8">
        <f>ROUND(247512.36,0)</f>
        <v>247512</v>
      </c>
      <c r="D8" s="8">
        <v>0</v>
      </c>
      <c r="E8" s="8">
        <v>0</v>
      </c>
      <c r="F8" s="8">
        <v>0</v>
      </c>
      <c r="G8" s="8">
        <v>0</v>
      </c>
    </row>
    <row r="9" spans="1:11" ht="26.25" customHeight="1" x14ac:dyDescent="0.25">
      <c r="A9" s="10" t="s">
        <v>8</v>
      </c>
      <c r="B9" s="10"/>
      <c r="C9" s="9">
        <f>SUM(C4:C6)</f>
        <v>1261508</v>
      </c>
      <c r="D9" s="9">
        <f t="shared" ref="D9:G9" si="1">SUM(D4:D6)</f>
        <v>1208333.2899999998</v>
      </c>
      <c r="E9" s="9">
        <f t="shared" si="1"/>
        <v>1110000</v>
      </c>
      <c r="F9" s="9">
        <f t="shared" si="1"/>
        <v>983000</v>
      </c>
      <c r="G9" s="9">
        <f t="shared" si="1"/>
        <v>983000</v>
      </c>
    </row>
  </sheetData>
  <mergeCells count="2">
    <mergeCell ref="A9:B9"/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2023-10-30T08:58:44Z</dcterms:modified>
</cp:coreProperties>
</file>