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4-2026год\МУН ПРОГРАММЫ (2024-2026)\Отчет об исполнении МП 2024г\Исп. на 01.07.2024г\"/>
    </mc:Choice>
  </mc:AlternateContent>
  <xr:revisionPtr revIDLastSave="0" documentId="13_ncr:1_{010896D8-181E-4AE6-B1C8-3B04B259A43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'2018-2020'!$A$1:$M$19</definedName>
  </definedNames>
  <calcPr calcId="181029"/>
</workbook>
</file>

<file path=xl/calcChain.xml><?xml version="1.0" encoding="utf-8"?>
<calcChain xmlns="http://schemas.openxmlformats.org/spreadsheetml/2006/main">
  <c r="J19" i="2" l="1"/>
  <c r="J15" i="2" l="1"/>
  <c r="J10" i="2"/>
  <c r="J11" i="2" s="1"/>
  <c r="J9" i="2"/>
  <c r="J8" i="2"/>
  <c r="I19" i="2" l="1"/>
  <c r="I15" i="2"/>
  <c r="I10" i="2"/>
  <c r="I9" i="2"/>
  <c r="I8" i="2"/>
  <c r="M12" i="2"/>
  <c r="M13" i="2"/>
  <c r="M14" i="2"/>
  <c r="H15" i="2"/>
  <c r="H9" i="2"/>
  <c r="H10" i="2"/>
  <c r="H8" i="2"/>
  <c r="H19" i="2"/>
  <c r="G10" i="2"/>
  <c r="G9" i="2"/>
  <c r="G8" i="2"/>
  <c r="G19" i="2"/>
  <c r="G15" i="2"/>
  <c r="H11" i="2" l="1"/>
  <c r="I11" i="2"/>
  <c r="G11" i="2"/>
  <c r="F10" i="2"/>
  <c r="F9" i="2"/>
  <c r="F8" i="2"/>
  <c r="F15" i="2" l="1"/>
  <c r="F19" i="2"/>
  <c r="F11" i="2" l="1"/>
  <c r="D9" i="2"/>
  <c r="D10" i="2"/>
  <c r="D8" i="2"/>
  <c r="D19" i="2"/>
  <c r="D15" i="2"/>
  <c r="D11" i="2" l="1"/>
  <c r="K19" i="2"/>
  <c r="K15" i="2"/>
  <c r="E10" i="2" l="1"/>
  <c r="E9" i="2"/>
  <c r="E8" i="2"/>
  <c r="E19" i="2"/>
  <c r="E15" i="2"/>
  <c r="E11" i="2" l="1"/>
  <c r="M19" i="2"/>
  <c r="L19" i="2"/>
  <c r="L15" i="2"/>
  <c r="M15" i="2" s="1"/>
  <c r="M10" i="2"/>
  <c r="L10" i="2"/>
  <c r="K10" i="2"/>
  <c r="L9" i="2"/>
  <c r="K9" i="2"/>
  <c r="L8" i="2"/>
  <c r="K8" i="2"/>
  <c r="M9" i="2" l="1"/>
  <c r="M8" i="2"/>
  <c r="L11" i="2"/>
  <c r="K11" i="2"/>
  <c r="M11" i="2" l="1"/>
</calcChain>
</file>

<file path=xl/sharedStrings.xml><?xml version="1.0" encoding="utf-8"?>
<sst xmlns="http://schemas.openxmlformats.org/spreadsheetml/2006/main" count="37" uniqueCount="27">
  <si>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</si>
  <si>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</si>
  <si>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</si>
  <si>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</si>
  <si>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</si>
  <si>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</si>
  <si>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</si>
  <si>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</si>
  <si>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</si>
  <si>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</si>
  <si>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</si>
  <si>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</si>
  <si>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</si>
  <si>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</si>
  <si>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</si>
  <si>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</si>
  <si>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</si>
  <si>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</si>
  <si>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</si>
  <si>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Факт за 2021 год</t>
  </si>
  <si>
    <t>Факт за 2022 год</t>
  </si>
  <si>
    <t>План с изменениями 2024 год</t>
  </si>
  <si>
    <t>Факт за 2023 год</t>
  </si>
  <si>
    <t>План на 2024год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</si>
  <si>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№59, 07.11.2022 №542-П, 09.12.2022 №638-П,  08.11.2023 №737-П, 27.11.2023 №782-П, 26.02.2024 80-П)</t>
  </si>
  <si>
    <t>План реализации муниципальной программы "Формирование современной городской среды города Фокино"   на 2018-2030годы</t>
  </si>
  <si>
    <t>Факт на 01.07.2024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</si>
</sst>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23"/>
  <sheetViews>
    <sheetView tabSelected="1" zoomScale="75" zoomScaleNormal="75" workbookViewId="0">
      <pane ySplit="7" topLeftCell="A8" activePane="bottomLeft" state="frozen"/>
      <selection pane="bottomLeft" activeCell="J9" sqref="J9"/>
    </sheetView>
  </sheetViews>
  <sheetFormatPr defaultColWidth="2.7109375" defaultRowHeight="15.75" x14ac:dyDescent="0.25"/>
  <cols>
    <col min="1" max="1" width="32.140625" style="6" customWidth="1"/>
    <col min="2" max="3" width="18.7109375" style="6" customWidth="1"/>
    <col min="4" max="4" width="14.5703125" style="6" customWidth="1"/>
    <col min="5" max="5" width="16.42578125" style="6" customWidth="1"/>
    <col min="6" max="7" width="15.140625" style="6" customWidth="1"/>
    <col min="8" max="8" width="13.85546875" style="6" customWidth="1"/>
    <col min="9" max="10" width="15.140625" style="6" customWidth="1"/>
    <col min="11" max="11" width="15.85546875" style="7" customWidth="1"/>
    <col min="12" max="13" width="15.42578125" style="7" customWidth="1"/>
    <col min="14" max="14" width="0.28515625" style="6" customWidth="1"/>
    <col min="15" max="16" width="2.7109375" style="6"/>
    <col min="17" max="17" width="5.42578125" style="6" customWidth="1"/>
    <col min="18" max="16384" width="2.7109375" style="6"/>
  </cols>
  <sheetData>
    <row r="1" spans="1:42" ht="19.5" customHeight="1" x14ac:dyDescent="0.25">
      <c r="A1" s="3"/>
      <c r="B1" s="3"/>
      <c r="C1" s="3"/>
      <c r="D1" s="3"/>
      <c r="E1" s="3"/>
      <c r="F1" s="3"/>
      <c r="G1" s="3"/>
      <c r="H1" s="33" t="s">
        <v>12</v>
      </c>
      <c r="I1" s="33"/>
      <c r="J1" s="33"/>
      <c r="K1" s="33"/>
      <c r="L1" s="33"/>
      <c r="M1" s="33"/>
    </row>
    <row r="2" spans="1:42" ht="18.75" customHeight="1" x14ac:dyDescent="0.25">
      <c r="A2" s="3"/>
      <c r="B2" s="3"/>
      <c r="C2" s="3"/>
      <c r="D2" s="3"/>
      <c r="E2" s="3"/>
      <c r="F2" s="3"/>
      <c r="G2" s="3"/>
      <c r="H2" s="33" t="s">
        <v>6</v>
      </c>
      <c r="I2" s="33"/>
      <c r="J2" s="33"/>
      <c r="K2" s="33"/>
      <c r="L2" s="33"/>
      <c r="M2" s="33"/>
    </row>
    <row r="3" spans="1:42" ht="120" customHeight="1" x14ac:dyDescent="0.25">
      <c r="A3" s="3"/>
      <c r="B3" s="3"/>
      <c r="C3" s="3"/>
      <c r="D3" s="3"/>
      <c r="E3" s="3"/>
      <c r="F3" s="3"/>
      <c r="G3" s="3"/>
      <c r="H3" s="32" t="s">
        <v>24</v>
      </c>
      <c r="I3" s="32"/>
      <c r="J3" s="32"/>
      <c r="K3" s="32"/>
      <c r="L3" s="32"/>
      <c r="M3" s="32"/>
    </row>
    <row r="4" spans="1:42" ht="29.25" customHeight="1" x14ac:dyDescent="0.25">
      <c r="A4" s="44" t="s">
        <v>25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42" ht="22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14" t="s">
        <v>9</v>
      </c>
      <c r="L5" s="5"/>
      <c r="M5" s="5"/>
    </row>
    <row r="6" spans="1:42" ht="29.25" customHeight="1" x14ac:dyDescent="0.25">
      <c r="A6" s="45" t="s">
        <v>7</v>
      </c>
      <c r="B6" s="45" t="s">
        <v>0</v>
      </c>
      <c r="C6" s="45" t="s">
        <v>1</v>
      </c>
      <c r="D6" s="46" t="s">
        <v>10</v>
      </c>
      <c r="E6" s="47"/>
      <c r="F6" s="47"/>
      <c r="G6" s="47"/>
      <c r="H6" s="47"/>
      <c r="I6" s="47"/>
      <c r="J6" s="47"/>
      <c r="K6" s="47"/>
      <c r="L6" s="47"/>
      <c r="M6" s="48"/>
    </row>
    <row r="7" spans="1:42" ht="98.25" customHeight="1" x14ac:dyDescent="0.25">
      <c r="A7" s="45"/>
      <c r="B7" s="45"/>
      <c r="C7" s="45"/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22</v>
      </c>
      <c r="J7" s="17" t="s">
        <v>23</v>
      </c>
      <c r="K7" s="10" t="s">
        <v>21</v>
      </c>
      <c r="L7" s="10" t="s">
        <v>26</v>
      </c>
      <c r="M7" s="10" t="s">
        <v>14</v>
      </c>
    </row>
    <row r="8" spans="1:42" s="1" customFormat="1" ht="36.75" customHeight="1" x14ac:dyDescent="0.25">
      <c r="A8" s="40" t="s">
        <v>15</v>
      </c>
      <c r="B8" s="43" t="s">
        <v>8</v>
      </c>
      <c r="C8" s="16" t="s">
        <v>2</v>
      </c>
      <c r="D8" s="21">
        <f>D12+D16</f>
        <v>9105659.3000000007</v>
      </c>
      <c r="E8" s="20">
        <f t="shared" ref="E8:K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20">
        <f t="shared" ref="I8:J10" si="1">I12</f>
        <v>8400778.5299999993</v>
      </c>
      <c r="J8" s="20">
        <f t="shared" si="1"/>
        <v>8109653.54</v>
      </c>
      <c r="K8" s="11">
        <f t="shared" si="0"/>
        <v>8060795.8300000001</v>
      </c>
      <c r="L8" s="11">
        <f t="shared" ref="L8:M10" si="2">L12+L16</f>
        <v>0</v>
      </c>
      <c r="M8" s="11">
        <f>L8/K8*100</f>
        <v>0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</row>
    <row r="9" spans="1:42" s="1" customFormat="1" ht="32.25" customHeight="1" x14ac:dyDescent="0.25">
      <c r="A9" s="41"/>
      <c r="B9" s="43"/>
      <c r="C9" s="16" t="s">
        <v>3</v>
      </c>
      <c r="D9" s="21">
        <f t="shared" ref="D9:D11" si="3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21">
        <f t="shared" si="1"/>
        <v>84856.35</v>
      </c>
      <c r="J9" s="21">
        <f t="shared" si="1"/>
        <v>81096.53</v>
      </c>
      <c r="K9" s="11">
        <f t="shared" si="0"/>
        <v>81422.179999999993</v>
      </c>
      <c r="L9" s="11">
        <f t="shared" si="2"/>
        <v>0</v>
      </c>
      <c r="M9" s="11">
        <f>L9/K9*100</f>
        <v>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</row>
    <row r="10" spans="1:42" s="1" customFormat="1" ht="33.75" customHeight="1" x14ac:dyDescent="0.25">
      <c r="A10" s="41"/>
      <c r="B10" s="43"/>
      <c r="C10" s="16" t="s">
        <v>4</v>
      </c>
      <c r="D10" s="21">
        <f t="shared" si="3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54347.4</v>
      </c>
      <c r="I10" s="21">
        <f t="shared" si="1"/>
        <v>51015.28</v>
      </c>
      <c r="J10" s="21">
        <f t="shared" si="1"/>
        <v>60000</v>
      </c>
      <c r="K10" s="11">
        <f t="shared" si="0"/>
        <v>60000</v>
      </c>
      <c r="L10" s="11">
        <f t="shared" si="2"/>
        <v>0</v>
      </c>
      <c r="M10" s="11">
        <f t="shared" si="2"/>
        <v>0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s="1" customFormat="1" ht="33.75" customHeight="1" x14ac:dyDescent="0.25">
      <c r="A11" s="42"/>
      <c r="B11" s="43"/>
      <c r="C11" s="9" t="s">
        <v>5</v>
      </c>
      <c r="D11" s="21">
        <f t="shared" si="3"/>
        <v>9606455.1600000001</v>
      </c>
      <c r="E11" s="21">
        <f t="shared" ref="E11:K11" si="4">E8+E9+E10</f>
        <v>12168640.130000001</v>
      </c>
      <c r="F11" s="21">
        <f t="shared" si="4"/>
        <v>11460415.319999998</v>
      </c>
      <c r="G11" s="21">
        <f t="shared" si="4"/>
        <v>10312597.070000002</v>
      </c>
      <c r="H11" s="26">
        <f t="shared" si="4"/>
        <v>9367304.4000000004</v>
      </c>
      <c r="I11" s="26">
        <f t="shared" si="4"/>
        <v>8536650.1599999983</v>
      </c>
      <c r="J11" s="26">
        <f t="shared" si="4"/>
        <v>8250750.0700000003</v>
      </c>
      <c r="K11" s="23">
        <f t="shared" si="4"/>
        <v>8202218.0099999998</v>
      </c>
      <c r="L11" s="11">
        <f t="shared" ref="L11" si="5">L8+L9+L10</f>
        <v>0</v>
      </c>
      <c r="M11" s="11">
        <f>L11/K11*100</f>
        <v>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s="1" customFormat="1" ht="28.5" customHeight="1" x14ac:dyDescent="0.25">
      <c r="A12" s="34" t="s">
        <v>11</v>
      </c>
      <c r="B12" s="3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31">
        <v>8400778.5299999993</v>
      </c>
      <c r="J12" s="31">
        <v>8109653.54</v>
      </c>
      <c r="K12" s="31">
        <v>8060795.8300000001</v>
      </c>
      <c r="L12" s="25">
        <v>0</v>
      </c>
      <c r="M12" s="12">
        <f>L12/K12*100</f>
        <v>0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1" customFormat="1" ht="27" customHeight="1" x14ac:dyDescent="0.25">
      <c r="A13" s="35"/>
      <c r="B13" s="38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31">
        <v>84856.35</v>
      </c>
      <c r="J13" s="31">
        <v>81096.53</v>
      </c>
      <c r="K13" s="31">
        <v>81422.179999999993</v>
      </c>
      <c r="L13" s="25">
        <v>0</v>
      </c>
      <c r="M13" s="12">
        <f>L13/K13*100</f>
        <v>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s="1" customFormat="1" ht="33.75" customHeight="1" x14ac:dyDescent="0.25">
      <c r="A14" s="35"/>
      <c r="B14" s="38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30">
        <v>54347.4</v>
      </c>
      <c r="I14" s="30">
        <v>51015.28</v>
      </c>
      <c r="J14" s="30">
        <v>60000</v>
      </c>
      <c r="K14" s="30">
        <v>60000</v>
      </c>
      <c r="L14" s="25">
        <v>0</v>
      </c>
      <c r="M14" s="12">
        <f>L14/K14*100</f>
        <v>0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1" customFormat="1" ht="33.75" customHeight="1" x14ac:dyDescent="0.25">
      <c r="A15" s="36"/>
      <c r="B15" s="39"/>
      <c r="C15" s="4" t="s">
        <v>5</v>
      </c>
      <c r="D15" s="22">
        <f t="shared" ref="D15:K15" si="6">D12+D13+D14</f>
        <v>3173666.0399999996</v>
      </c>
      <c r="E15" s="22">
        <f t="shared" si="6"/>
        <v>0</v>
      </c>
      <c r="F15" s="22">
        <f t="shared" si="6"/>
        <v>11460415.319999998</v>
      </c>
      <c r="G15" s="22">
        <f t="shared" si="6"/>
        <v>10312597.070000002</v>
      </c>
      <c r="H15" s="27">
        <f t="shared" si="6"/>
        <v>9367304.4000000004</v>
      </c>
      <c r="I15" s="27">
        <f t="shared" si="6"/>
        <v>8536650.1599999983</v>
      </c>
      <c r="J15" s="27">
        <f t="shared" si="6"/>
        <v>8250750.0700000003</v>
      </c>
      <c r="K15" s="24">
        <f t="shared" si="6"/>
        <v>8202218.0099999998</v>
      </c>
      <c r="L15" s="15">
        <f t="shared" ref="L15" si="7">L12+L13+L14</f>
        <v>0</v>
      </c>
      <c r="M15" s="15">
        <f>L15/K15*100</f>
        <v>0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s="1" customFormat="1" ht="25.5" customHeight="1" x14ac:dyDescent="0.25">
      <c r="A16" s="34" t="s">
        <v>13</v>
      </c>
      <c r="B16" s="3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2">
        <v>0</v>
      </c>
      <c r="L16" s="12">
        <v>0</v>
      </c>
      <c r="M16" s="12">
        <v>0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</row>
    <row r="17" spans="1:42" s="1" customFormat="1" ht="22.5" customHeight="1" x14ac:dyDescent="0.25">
      <c r="A17" s="35"/>
      <c r="B17" s="3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2">
        <v>0</v>
      </c>
      <c r="L17" s="12">
        <v>0</v>
      </c>
      <c r="M17" s="12">
        <v>0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</row>
    <row r="18" spans="1:42" s="1" customFormat="1" ht="30" customHeight="1" x14ac:dyDescent="0.25">
      <c r="A18" s="35"/>
      <c r="B18" s="3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2">
        <v>0</v>
      </c>
      <c r="L18" s="12">
        <v>0</v>
      </c>
      <c r="M18" s="12">
        <v>0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19" spans="1:42" s="1" customFormat="1" ht="33.75" customHeight="1" x14ac:dyDescent="0.25">
      <c r="A19" s="36"/>
      <c r="B19" s="39"/>
      <c r="C19" s="4" t="s">
        <v>5</v>
      </c>
      <c r="D19" s="22">
        <f t="shared" ref="D19:K19" si="8">D16+D17+D18</f>
        <v>6432789.1200000001</v>
      </c>
      <c r="E19" s="22">
        <f t="shared" si="8"/>
        <v>12168640.130000001</v>
      </c>
      <c r="F19" s="22">
        <f t="shared" si="8"/>
        <v>0</v>
      </c>
      <c r="G19" s="22">
        <f t="shared" si="8"/>
        <v>0</v>
      </c>
      <c r="H19" s="22">
        <f t="shared" si="8"/>
        <v>0</v>
      </c>
      <c r="I19" s="22">
        <f t="shared" si="8"/>
        <v>0</v>
      </c>
      <c r="J19" s="22">
        <f t="shared" si="8"/>
        <v>0</v>
      </c>
      <c r="K19" s="15">
        <f t="shared" si="8"/>
        <v>0</v>
      </c>
      <c r="L19" s="15">
        <f t="shared" ref="L19:M19" si="9">L16+L17+L18</f>
        <v>0</v>
      </c>
      <c r="M19" s="15">
        <f t="shared" si="9"/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</row>
    <row r="23" spans="1:42" x14ac:dyDescent="0.25">
      <c r="K23" s="8"/>
      <c r="L23" s="8"/>
      <c r="M23" s="8"/>
    </row>
  </sheetData>
  <mergeCells count="14">
    <mergeCell ref="H3:M3"/>
    <mergeCell ref="H1:M1"/>
    <mergeCell ref="H2:M2"/>
    <mergeCell ref="A16:A19"/>
    <mergeCell ref="B16:B19"/>
    <mergeCell ref="A8:A11"/>
    <mergeCell ref="B8:B11"/>
    <mergeCell ref="A12:A15"/>
    <mergeCell ref="B12:B15"/>
    <mergeCell ref="A4:M4"/>
    <mergeCell ref="A6:A7"/>
    <mergeCell ref="B6:B7"/>
    <mergeCell ref="C6:C7"/>
    <mergeCell ref="D6:M6"/>
  </mergeCells>
  <pageMargins left="0.25" right="0" top="0.12" bottom="0.35433070866141736" header="0.11811023622047245" footer="0.11811023622047245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2024-05-23T07:54:14Z</cp:lastPrinted>
  <dcterms:created xsi:type="dcterms:W3CDTF">2011-06-15T13:58:56Z</dcterms:created>
  <dcterms:modified xsi:type="dcterms:W3CDTF">2024-07-22T07:13:36Z</dcterms:modified>
</cp:coreProperties>
</file>