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data" sheetId="1" r:id="rId1"/>
  </sheets>
  <definedNames>
    <definedName name="_xlnm.Print_Titles" localSheetId="0">data!$3:$3</definedName>
    <definedName name="_xlnm.Print_Area" localSheetId="0">data!$A$1:$E$36</definedName>
    <definedName name="Регионы">#REF!</definedName>
  </definedNames>
  <calcPr calcId="145621"/>
</workbook>
</file>

<file path=xl/calcChain.xml><?xml version="1.0" encoding="utf-8"?>
<calcChain xmlns="http://schemas.openxmlformats.org/spreadsheetml/2006/main">
  <c r="C21" i="1" l="1"/>
  <c r="D21" i="1"/>
  <c r="E21" i="1"/>
  <c r="C24" i="1"/>
  <c r="E23" i="1" l="1"/>
  <c r="C23" i="1"/>
  <c r="E35" i="1" l="1"/>
  <c r="D35" i="1"/>
  <c r="C35" i="1"/>
  <c r="E5" i="1"/>
  <c r="E19" i="1" s="1"/>
  <c r="D5" i="1"/>
  <c r="D19" i="1" s="1"/>
  <c r="C5" i="1"/>
  <c r="C19" i="1" s="1"/>
  <c r="C36" i="1" l="1"/>
  <c r="E36" i="1"/>
  <c r="D36" i="1"/>
</calcChain>
</file>

<file path=xl/sharedStrings.xml><?xml version="1.0" encoding="utf-8"?>
<sst xmlns="http://schemas.openxmlformats.org/spreadsheetml/2006/main" count="67" uniqueCount="67">
  <si>
    <t>тыс. рублей</t>
  </si>
  <si>
    <t xml:space="preserve">Код бюджетной классификации </t>
  </si>
  <si>
    <t xml:space="preserve">Наименование </t>
  </si>
  <si>
    <t>2020 год</t>
  </si>
  <si>
    <t>2021 год</t>
  </si>
  <si>
    <t>2022 год</t>
  </si>
  <si>
    <t>1 00 00000 00 0000 000</t>
  </si>
  <si>
    <t xml:space="preserve">НАЛОГОВЫЕ И НЕНАЛОГОВЫЕ ДОХОДЫ                                 </t>
  </si>
  <si>
    <t>1 01 00000 00 0000 000</t>
  </si>
  <si>
    <t>НАЛОГИ НА ПРИБЫЛЬ, ДОХОДЫ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</si>
  <si>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</si>
  <si>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</si>
  <si>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</si>
  <si>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</si>
  <si>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1 06 00000 00 0000 000</t>
  </si>
  <si>
    <t>НАЛОГИ НА ИМУЩЕСТВО</t>
  </si>
  <si>
    <t>1 07 00000 00 0000 000</t>
  </si>
  <si>
    <t>НАЛОГИ, СБОРЫ И РЕГУЛЯРНЫЕ ПЛАТЕЖИ ЗА ПОЛЬЗОВАНИЕ ПРИРОДНЫМИ РЕСУРСАМИ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</si>
  <si>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</si>
  <si>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</si>
  <si>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</si>
  <si>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</si>
  <si>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</si>
  <si>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</si>
  <si>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</si>
  <si>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</si>
  <si>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</si>
  <si>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</si>
  <si>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1 15 00000 00 0000 000</t>
  </si>
  <si>
    <t>АДМИНИСТРАТИВНЫЕ ПЛАТЕЖИ И СБОРЫ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</si>
  <si>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</si>
  <si>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</si>
  <si>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</si>
  <si>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</si>
  <si>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ИТОГО ДОХОДОВ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</si>
  <si>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</si>
  <si>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</si>
  <si>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</si>
  <si>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</si>
  <si>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</si>
  <si>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</si>
  <si>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</si>
  <si>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</si>
  <si>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</si>
  <si>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</si>
  <si>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</si>
  <si>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</si>
  <si>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</si>
  <si>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</si>
  <si>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</si>
  <si>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</si>
  <si>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</si>
  <si>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0900</t>
  </si>
  <si>
    <t>ЗДРАВООХРАНЕНИЕ</t>
  </si>
  <si>
    <t>1000</t>
  </si>
  <si>
    <t>СОЦИАЛЬНАЯ ПОЛИТИКА</t>
  </si>
  <si>
    <t>1100</t>
  </si>
  <si>
    <t>ФИЗИЧЕСКАЯ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</si>
  <si>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</si>
  <si>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</si>
  <si>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</si>
  <si>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</si>
  <si>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</si>
  <si>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</si>
  <si>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ИТОГО РАСХОДОВ</t>
  </si>
  <si>
    <t>ДЕФИЦИТ БЮДЖЕТА (-), ПРОФИЦИТ БЮДЖЕТА (+)</t>
  </si>
  <si>
    <t>ПРОГНОЗ ОСНОВНЫХ ХАРАКТЕРИСТИК БЮДЖЕТА ГОРОДСКОГО ОКРУГА ГОРОД фОКИНО БРЯНСКОЙ ОБЛАСТИ НА 2020 ГОД И НА ПЛАНОВЫЙ ПЕРИОД 2021 И 2022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</si>
</sst>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" fontId="2" fillId="0" borderId="2">
      <alignment horizontal="right"/>
    </xf>
    <xf numFmtId="4" fontId="2" fillId="0" borderId="2">
      <alignment horizontal="right"/>
    </xf>
    <xf numFmtId="0" fontId="3" fillId="0" borderId="0"/>
    <xf numFmtId="0" fontId="1" fillId="0" borderId="0"/>
  </cellStyleXfs>
  <cellXfs count="21">
    <xf numFmtId="0" fontId="0" fillId="0" borderId="0" xfId="0"/>
    <xf numFmtId="0" fontId="5" fillId="0" borderId="0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49" fontId="5" fillId="0" borderId="1" xfId="0" quotePrefix="1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4" fillId="0" borderId="1" xfId="0" quotePrefix="1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</cellXfs>
  <cellStyles count="5">
    <cellStyle name="xl58" xfId="1"/>
    <cellStyle name="xl96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tabSelected="1" view="pageBreakPreview" zoomScale="70" zoomScaleNormal="85" zoomScaleSheetLayoutView="70" workbookViewId="0">
      <pane ySplit="3" topLeftCell="A7" activePane="bottomLeft" state="frozen"/>
      <selection pane="bottomLeft" activeCell="D18" sqref="D18"/>
    </sheetView>
  </sheetViews>
  <sheetFormatPr defaultRowHeight="15.75" x14ac:dyDescent="0.2"/>
  <cols>
    <col min="1" max="1" width="25.7109375" style="1" customWidth="1"/>
    <col min="2" max="2" width="36.7109375" style="1" customWidth="1"/>
    <col min="3" max="3" width="20.140625" style="1" customWidth="1"/>
    <col min="4" max="4" width="20" style="1" customWidth="1"/>
    <col min="5" max="5" width="21.28515625" style="1" customWidth="1"/>
    <col min="6" max="16384" width="9.140625" style="1"/>
  </cols>
  <sheetData>
    <row r="1" spans="1:5" ht="42" customHeight="1" x14ac:dyDescent="0.2">
      <c r="A1" s="19" t="s">
        <v>66</v>
      </c>
      <c r="B1" s="19"/>
      <c r="C1" s="19"/>
      <c r="D1" s="19"/>
      <c r="E1" s="19"/>
    </row>
    <row r="2" spans="1:5" ht="24" customHeight="1" x14ac:dyDescent="0.2">
      <c r="A2" s="20" t="s">
        <v>0</v>
      </c>
      <c r="B2" s="20"/>
      <c r="C2" s="20"/>
      <c r="D2" s="20"/>
      <c r="E2" s="20"/>
    </row>
    <row r="3" spans="1:5" ht="52.5" customHeight="1" x14ac:dyDescent="0.2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</row>
    <row r="4" spans="1:5" ht="22.5" customHeight="1" x14ac:dyDescent="0.2">
      <c r="A4" s="3">
        <v>1</v>
      </c>
      <c r="B4" s="3">
        <v>2</v>
      </c>
      <c r="C4" s="3">
        <v>3</v>
      </c>
      <c r="D4" s="3">
        <v>4</v>
      </c>
      <c r="E4" s="3">
        <v>5</v>
      </c>
    </row>
    <row r="5" spans="1:5" s="6" customFormat="1" ht="41.25" customHeight="1" x14ac:dyDescent="0.2">
      <c r="A5" s="4" t="s">
        <v>6</v>
      </c>
      <c r="B5" s="4" t="s">
        <v>7</v>
      </c>
      <c r="C5" s="5">
        <f t="shared" ref="C5:E5" si="0">SUM(C6:C17)</f>
        <v>91762.5</v>
      </c>
      <c r="D5" s="5">
        <f t="shared" si="0"/>
        <v>94451.700000000012</v>
      </c>
      <c r="E5" s="5">
        <f t="shared" si="0"/>
        <v>98562.099999999991</v>
      </c>
    </row>
    <row r="6" spans="1:5" ht="45.75" customHeight="1" x14ac:dyDescent="0.2">
      <c r="A6" s="7" t="s">
        <v>8</v>
      </c>
      <c r="B6" s="8" t="s">
        <v>9</v>
      </c>
      <c r="C6" s="9">
        <v>55372</v>
      </c>
      <c r="D6" s="9">
        <v>58817</v>
      </c>
      <c r="E6" s="9">
        <v>63200</v>
      </c>
    </row>
    <row r="7" spans="1:5" ht="84.75" customHeight="1" x14ac:dyDescent="0.2">
      <c r="A7" s="7" t="s">
        <v>10</v>
      </c>
      <c r="B7" s="8" t="s">
        <v>11</v>
      </c>
      <c r="C7" s="9">
        <v>1909.5</v>
      </c>
      <c r="D7" s="9">
        <v>2009.1</v>
      </c>
      <c r="E7" s="9">
        <v>2132.1999999999998</v>
      </c>
    </row>
    <row r="8" spans="1:5" s="10" customFormat="1" ht="39" customHeight="1" x14ac:dyDescent="0.2">
      <c r="A8" s="7" t="s">
        <v>12</v>
      </c>
      <c r="B8" s="8" t="s">
        <v>13</v>
      </c>
      <c r="C8" s="9">
        <v>3106</v>
      </c>
      <c r="D8" s="9">
        <v>3107</v>
      </c>
      <c r="E8" s="9">
        <v>2432</v>
      </c>
    </row>
    <row r="9" spans="1:5" ht="33.75" customHeight="1" x14ac:dyDescent="0.2">
      <c r="A9" s="7" t="s">
        <v>14</v>
      </c>
      <c r="B9" s="8" t="s">
        <v>15</v>
      </c>
      <c r="C9" s="9">
        <v>23752</v>
      </c>
      <c r="D9" s="9">
        <v>22912</v>
      </c>
      <c r="E9" s="9">
        <v>23110</v>
      </c>
    </row>
    <row r="10" spans="1:5" ht="66.75" customHeight="1" x14ac:dyDescent="0.2">
      <c r="A10" s="7" t="s">
        <v>16</v>
      </c>
      <c r="B10" s="8" t="s">
        <v>17</v>
      </c>
      <c r="C10" s="9">
        <v>0</v>
      </c>
      <c r="D10" s="9">
        <v>0</v>
      </c>
      <c r="E10" s="9">
        <v>0</v>
      </c>
    </row>
    <row r="11" spans="1:5" ht="33" customHeight="1" x14ac:dyDescent="0.2">
      <c r="A11" s="7" t="s">
        <v>18</v>
      </c>
      <c r="B11" s="8" t="s">
        <v>19</v>
      </c>
      <c r="C11" s="9">
        <v>19</v>
      </c>
      <c r="D11" s="9">
        <v>19</v>
      </c>
      <c r="E11" s="9">
        <v>19</v>
      </c>
    </row>
    <row r="12" spans="1:5" ht="102.75" customHeight="1" x14ac:dyDescent="0.2">
      <c r="A12" s="7" t="s">
        <v>20</v>
      </c>
      <c r="B12" s="8" t="s">
        <v>21</v>
      </c>
      <c r="C12" s="9">
        <v>6282</v>
      </c>
      <c r="D12" s="9">
        <v>6245.6</v>
      </c>
      <c r="E12" s="9">
        <v>6306.9</v>
      </c>
    </row>
    <row r="13" spans="1:5" ht="45" customHeight="1" x14ac:dyDescent="0.2">
      <c r="A13" s="7" t="s">
        <v>22</v>
      </c>
      <c r="B13" s="8" t="s">
        <v>23</v>
      </c>
      <c r="C13" s="9">
        <v>1154</v>
      </c>
      <c r="D13" s="9">
        <v>1154</v>
      </c>
      <c r="E13" s="9">
        <v>1154</v>
      </c>
    </row>
    <row r="14" spans="1:5" s="10" customFormat="1" ht="81" customHeight="1" x14ac:dyDescent="0.2">
      <c r="A14" s="7" t="s">
        <v>24</v>
      </c>
      <c r="B14" s="8" t="s">
        <v>25</v>
      </c>
      <c r="C14" s="9">
        <v>0</v>
      </c>
      <c r="D14" s="9">
        <v>0</v>
      </c>
      <c r="E14" s="9">
        <v>0</v>
      </c>
    </row>
    <row r="15" spans="1:5" s="10" customFormat="1" ht="60.75" customHeight="1" x14ac:dyDescent="0.2">
      <c r="A15" s="7" t="s">
        <v>26</v>
      </c>
      <c r="B15" s="8" t="s">
        <v>27</v>
      </c>
      <c r="C15" s="9">
        <v>120</v>
      </c>
      <c r="D15" s="9">
        <v>140</v>
      </c>
      <c r="E15" s="9">
        <v>160</v>
      </c>
    </row>
    <row r="16" spans="1:5" ht="42" customHeight="1" x14ac:dyDescent="0.2">
      <c r="A16" s="7" t="s">
        <v>28</v>
      </c>
      <c r="B16" s="8" t="s">
        <v>29</v>
      </c>
      <c r="C16" s="9">
        <v>0</v>
      </c>
      <c r="D16" s="9">
        <v>0</v>
      </c>
      <c r="E16" s="9">
        <v>0</v>
      </c>
    </row>
    <row r="17" spans="1:5" ht="41.25" customHeight="1" x14ac:dyDescent="0.2">
      <c r="A17" s="7" t="s">
        <v>30</v>
      </c>
      <c r="B17" s="8" t="s">
        <v>31</v>
      </c>
      <c r="C17" s="9">
        <v>48</v>
      </c>
      <c r="D17" s="9">
        <v>48</v>
      </c>
      <c r="E17" s="9">
        <v>48</v>
      </c>
    </row>
    <row r="18" spans="1:5" s="10" customFormat="1" ht="50.25" customHeight="1" x14ac:dyDescent="0.2">
      <c r="A18" s="11" t="s">
        <v>32</v>
      </c>
      <c r="B18" s="4" t="s">
        <v>33</v>
      </c>
      <c r="C18" s="12">
        <v>164075.79999999999</v>
      </c>
      <c r="D18" s="12">
        <v>148652.6</v>
      </c>
      <c r="E18" s="12">
        <v>147537.29999999999</v>
      </c>
    </row>
    <row r="19" spans="1:5" s="10" customFormat="1" ht="32.25" customHeight="1" x14ac:dyDescent="0.2">
      <c r="A19" s="17" t="s">
        <v>34</v>
      </c>
      <c r="B19" s="17"/>
      <c r="C19" s="13">
        <f>C5+C18</f>
        <v>255838.3</v>
      </c>
      <c r="D19" s="13">
        <f t="shared" ref="D19:E19" si="1">D5+D18</f>
        <v>243104.30000000002</v>
      </c>
      <c r="E19" s="13">
        <f t="shared" si="1"/>
        <v>246099.39999999997</v>
      </c>
    </row>
    <row r="20" spans="1:5" s="10" customFormat="1" ht="36.75" customHeight="1" x14ac:dyDescent="0.2">
      <c r="A20" s="18" t="s">
        <v>35</v>
      </c>
      <c r="B20" s="18"/>
      <c r="C20" s="18"/>
      <c r="D20" s="18"/>
      <c r="E20" s="18"/>
    </row>
    <row r="21" spans="1:5" s="6" customFormat="1" ht="36" customHeight="1" x14ac:dyDescent="0.2">
      <c r="A21" s="14" t="s">
        <v>36</v>
      </c>
      <c r="B21" s="15" t="s">
        <v>37</v>
      </c>
      <c r="C21" s="9">
        <f>767.5+15573.5+4556.8+2390+913.5</f>
        <v>24201.3</v>
      </c>
      <c r="D21" s="9">
        <f>737.1+14934+4111.6+2356.3+917.7+3044.5</f>
        <v>26101.200000000001</v>
      </c>
      <c r="E21" s="9">
        <f>737.1+14934+4011.6+2356.1+917.7+6209.1</f>
        <v>29165.599999999999</v>
      </c>
    </row>
    <row r="22" spans="1:5" s="10" customFormat="1" ht="19.5" customHeight="1" x14ac:dyDescent="0.2">
      <c r="A22" s="14" t="s">
        <v>38</v>
      </c>
      <c r="B22" s="15" t="s">
        <v>39</v>
      </c>
      <c r="C22" s="9">
        <v>404.4</v>
      </c>
      <c r="D22" s="9">
        <v>408</v>
      </c>
      <c r="E22" s="9">
        <v>423.8</v>
      </c>
    </row>
    <row r="23" spans="1:5" ht="71.25" customHeight="1" x14ac:dyDescent="0.2">
      <c r="A23" s="14" t="s">
        <v>40</v>
      </c>
      <c r="B23" s="15" t="s">
        <v>41</v>
      </c>
      <c r="C23" s="9">
        <f>1995</f>
        <v>1995</v>
      </c>
      <c r="D23" s="9">
        <v>2382.1</v>
      </c>
      <c r="E23" s="9">
        <f>2172.1</f>
        <v>2172.1</v>
      </c>
    </row>
    <row r="24" spans="1:5" s="10" customFormat="1" ht="21" customHeight="1" x14ac:dyDescent="0.2">
      <c r="A24" s="14" t="s">
        <v>42</v>
      </c>
      <c r="B24" s="15" t="s">
        <v>43</v>
      </c>
      <c r="C24" s="9">
        <f>14711+200</f>
        <v>14911</v>
      </c>
      <c r="D24" s="9">
        <v>9765.7999999999993</v>
      </c>
      <c r="E24" s="9">
        <v>11172.6</v>
      </c>
    </row>
    <row r="25" spans="1:5" s="16" customFormat="1" ht="45" customHeight="1" x14ac:dyDescent="0.2">
      <c r="A25" s="14" t="s">
        <v>44</v>
      </c>
      <c r="B25" s="15" t="s">
        <v>45</v>
      </c>
      <c r="C25" s="9">
        <v>20702.7</v>
      </c>
      <c r="D25" s="9">
        <v>17683</v>
      </c>
      <c r="E25" s="9">
        <v>24175.3</v>
      </c>
    </row>
    <row r="26" spans="1:5" s="10" customFormat="1" ht="36" customHeight="1" x14ac:dyDescent="0.2">
      <c r="A26" s="14" t="s">
        <v>46</v>
      </c>
      <c r="B26" s="15" t="s">
        <v>47</v>
      </c>
      <c r="C26" s="9"/>
      <c r="D26" s="9"/>
      <c r="E26" s="9"/>
    </row>
    <row r="27" spans="1:5" ht="23.25" customHeight="1" x14ac:dyDescent="0.2">
      <c r="A27" s="14" t="s">
        <v>48</v>
      </c>
      <c r="B27" s="15" t="s">
        <v>49</v>
      </c>
      <c r="C27" s="9">
        <v>154035</v>
      </c>
      <c r="D27" s="9">
        <v>144820.29999999999</v>
      </c>
      <c r="E27" s="9">
        <v>140123.4</v>
      </c>
    </row>
    <row r="28" spans="1:5" ht="36" customHeight="1" x14ac:dyDescent="0.2">
      <c r="A28" s="14" t="s">
        <v>50</v>
      </c>
      <c r="B28" s="15" t="s">
        <v>51</v>
      </c>
      <c r="C28" s="9">
        <v>12264.4</v>
      </c>
      <c r="D28" s="9">
        <v>15524.5</v>
      </c>
      <c r="E28" s="9">
        <v>11972.5</v>
      </c>
    </row>
    <row r="29" spans="1:5" ht="18.75" customHeight="1" x14ac:dyDescent="0.2">
      <c r="A29" s="14" t="s">
        <v>52</v>
      </c>
      <c r="B29" s="15" t="s">
        <v>53</v>
      </c>
      <c r="C29" s="9"/>
      <c r="D29" s="9"/>
      <c r="E29" s="9"/>
    </row>
    <row r="30" spans="1:5" ht="18.75" customHeight="1" x14ac:dyDescent="0.2">
      <c r="A30" s="14" t="s">
        <v>54</v>
      </c>
      <c r="B30" s="15" t="s">
        <v>55</v>
      </c>
      <c r="C30" s="9">
        <v>9790.4</v>
      </c>
      <c r="D30" s="9">
        <v>9647.2000000000007</v>
      </c>
      <c r="E30" s="9">
        <v>10121.9</v>
      </c>
    </row>
    <row r="31" spans="1:5" ht="36" customHeight="1" x14ac:dyDescent="0.2">
      <c r="A31" s="14" t="s">
        <v>56</v>
      </c>
      <c r="B31" s="15" t="s">
        <v>57</v>
      </c>
      <c r="C31" s="9">
        <v>15045.5</v>
      </c>
      <c r="D31" s="9">
        <v>14611.7</v>
      </c>
      <c r="E31" s="9">
        <v>14611.7</v>
      </c>
    </row>
    <row r="32" spans="1:5" ht="35.25" customHeight="1" x14ac:dyDescent="0.2">
      <c r="A32" s="14" t="s">
        <v>58</v>
      </c>
      <c r="B32" s="15" t="s">
        <v>59</v>
      </c>
      <c r="C32" s="9">
        <v>676.9</v>
      </c>
      <c r="D32" s="9">
        <v>398.9</v>
      </c>
      <c r="E32" s="9">
        <v>398.9</v>
      </c>
    </row>
    <row r="33" spans="1:5" ht="63" customHeight="1" x14ac:dyDescent="0.2">
      <c r="A33" s="14" t="s">
        <v>60</v>
      </c>
      <c r="B33" s="15" t="s">
        <v>61</v>
      </c>
      <c r="C33" s="9">
        <v>1811.6</v>
      </c>
      <c r="D33" s="9">
        <v>1761.6</v>
      </c>
      <c r="E33" s="9">
        <v>1761.6</v>
      </c>
    </row>
    <row r="34" spans="1:5" ht="126.75" customHeight="1" x14ac:dyDescent="0.2">
      <c r="A34" s="14" t="s">
        <v>62</v>
      </c>
      <c r="B34" s="15" t="s">
        <v>63</v>
      </c>
      <c r="C34" s="9"/>
      <c r="D34" s="9"/>
      <c r="E34" s="9"/>
    </row>
    <row r="35" spans="1:5" s="6" customFormat="1" ht="39.75" customHeight="1" x14ac:dyDescent="0.2">
      <c r="A35" s="17" t="s">
        <v>64</v>
      </c>
      <c r="B35" s="17"/>
      <c r="C35" s="5">
        <f t="shared" ref="C35:E35" si="2">SUM(C21:C34)</f>
        <v>255838.19999999998</v>
      </c>
      <c r="D35" s="5">
        <f t="shared" si="2"/>
        <v>243104.30000000002</v>
      </c>
      <c r="E35" s="5">
        <f t="shared" si="2"/>
        <v>246099.4</v>
      </c>
    </row>
    <row r="36" spans="1:5" s="6" customFormat="1" ht="40.5" customHeight="1" x14ac:dyDescent="0.2">
      <c r="A36" s="17" t="s">
        <v>65</v>
      </c>
      <c r="B36" s="17"/>
      <c r="C36" s="5">
        <f t="shared" ref="C36:E36" si="3">C19-C35</f>
        <v>0.10000000000582077</v>
      </c>
      <c r="D36" s="5">
        <f t="shared" si="3"/>
        <v>0</v>
      </c>
      <c r="E36" s="5">
        <f t="shared" si="3"/>
        <v>0</v>
      </c>
    </row>
  </sheetData>
  <mergeCells count="6">
    <mergeCell ref="A19:B19"/>
    <mergeCell ref="A20:E20"/>
    <mergeCell ref="A35:B35"/>
    <mergeCell ref="A36:B36"/>
    <mergeCell ref="A1:E1"/>
    <mergeCell ref="A2:E2"/>
  </mergeCells>
  <pageMargins left="0.78740157480314965" right="0.19685039370078741" top="0.19685039370078741" bottom="0.19685039370078741" header="0.11811023622047245" footer="0.15748031496062992"/>
  <pageSetup paperSize="9" scale="76" fitToWidth="0" fitToHeight="0" orientation="portrait" r:id="rId1"/>
  <headerFooter alignWithMargins="0">
    <oddFooter>&amp;C&amp;P</oddFoot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2019-11-12T13:05:15Z</cp:lastPrinted>
  <dcterms:created xsi:type="dcterms:W3CDTF">2019-10-24T08:59:52Z</dcterms:created>
  <dcterms:modified xsi:type="dcterms:W3CDTF">2019-12-09T13:46:29Z</dcterms:modified>
</cp:coreProperties>
</file>